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d\Desktop\2026\1.통계\통계연보\2025(2023년 기준)\페이지수 수정\"/>
    </mc:Choice>
  </mc:AlternateContent>
  <xr:revisionPtr revIDLastSave="0" documentId="8_{DC4985A4-CA58-4DFC-A359-0A974CB472BA}" xr6:coauthVersionLast="36" xr6:coauthVersionMax="36" xr10:uidLastSave="{00000000-0000-0000-0000-000000000000}"/>
  <bookViews>
    <workbookView xWindow="25080" yWindow="-120" windowWidth="29040" windowHeight="15720" tabRatio="845" firstSheet="1" activeTab="1" xr2:uid="{00000000-000D-0000-FFFF-FFFF00000000}"/>
  </bookViews>
  <sheets>
    <sheet name="VXXX" sheetId="33" state="veryHidden" r:id="rId1"/>
    <sheet name="333" sheetId="24" r:id="rId2"/>
    <sheet name="1.학교 총 개황" sheetId="68" r:id="rId3"/>
    <sheet name="2.유치원" sheetId="78" r:id="rId4"/>
    <sheet name="3.초등학교" sheetId="70" r:id="rId5"/>
    <sheet name="4.중학교-가.중학교(국공립)" sheetId="71" r:id="rId6"/>
    <sheet name="4.중학교-나.중학교(사립)" sheetId="79" r:id="rId7"/>
    <sheet name="5.고등학교-가.일반고등학교(국공립)" sheetId="73" r:id="rId8"/>
    <sheet name="5.고등학교-나.일반고등학교(사립)" sheetId="80" r:id="rId9"/>
    <sheet name="6.특성화고등학교(국공립)" sheetId="81" r:id="rId10"/>
    <sheet name="7.적령아동 취학(입학상황)" sheetId="76" r:id="rId11"/>
    <sheet name="8.사설학원" sheetId="77" r:id="rId12"/>
    <sheet name="9.공공도서관" sheetId="55" r:id="rId13"/>
    <sheet name="10.문화재" sheetId="82" r:id="rId14"/>
    <sheet name="11.문화공간" sheetId="31" r:id="rId15"/>
    <sheet name="12.체육시설(공공,신고등록)" sheetId="83" r:id="rId16"/>
    <sheet name="13.청소년 수련시설" sheetId="32" r:id="rId17"/>
    <sheet name="14.언론매체" sheetId="30" r:id="rId18"/>
  </sheets>
  <externalReferences>
    <externalReference r:id="rId19"/>
    <externalReference r:id="rId20"/>
  </externalReferences>
  <definedNames>
    <definedName name="a" localSheetId="3">{"Book1"}</definedName>
    <definedName name="a">{"Book1"}</definedName>
    <definedName name="aa">[1]XL4Poppy!$C$31</definedName>
    <definedName name="AAA">'[2]18.농업용기계보유 '!$A$18:$K$1275</definedName>
    <definedName name="Document_array" localSheetId="3">{"Book1"}</definedName>
    <definedName name="Document_array" localSheetId="10">{"Book1"}</definedName>
    <definedName name="Document_array">{"Book1"}</definedName>
    <definedName name="HTML_CodePage" hidden="1">949</definedName>
    <definedName name="HTML_Control" localSheetId="3" hidden="1">{"'6.강수량'!$A$1:$O$37","'6.강수량'!$A$1:$C$1"}</definedName>
    <definedName name="HTML_Control" hidden="1">{"'6.강수량'!$A$1:$O$37","'6.강수량'!$A$1:$C$1"}</definedName>
    <definedName name="HTML_Description" hidden="1">""</definedName>
    <definedName name="HTML_Email" hidden="1">""</definedName>
    <definedName name="HTML_Header" hidden="1">"6.강수량"</definedName>
    <definedName name="HTML_LastUpdate" hidden="1">"2002-01-04"</definedName>
    <definedName name="HTML_LineAfter" hidden="1">FALSE</definedName>
    <definedName name="HTML_LineBefore" hidden="1">FALSE</definedName>
    <definedName name="HTML_Name" hidden="1">"홍사훈"</definedName>
    <definedName name="HTML_OBDlg2" hidden="1">TRUE</definedName>
    <definedName name="HTML_OBDlg4" hidden="1">TRUE</definedName>
    <definedName name="HTML_OS" hidden="1">0</definedName>
    <definedName name="HTML_PathFile" hidden="1">"C:\홍 사 훈\++통계연보\제41회 통계연보\MyHTML.htm"</definedName>
    <definedName name="HTML_Title" hidden="1">"+02"</definedName>
    <definedName name="_xlnm.Print_Area" localSheetId="13">'10.문화재'!$A$1:$S$26</definedName>
    <definedName name="_xlnm.Print_Area" localSheetId="14">'11.문화공간'!$A$1:$G$29</definedName>
    <definedName name="_xlnm.Print_Area" localSheetId="16">'13.청소년 수련시설'!$A$1:$I$27</definedName>
    <definedName name="_xlnm.Print_Area" localSheetId="17">'14.언론매체'!$A$1:$K$26</definedName>
    <definedName name="_xlnm.Print_Area" localSheetId="3">'2.유치원'!$A$1:$S$25</definedName>
    <definedName name="_xlnm.Print_Area" localSheetId="4">'3.초등학교'!$A$1:$S$25</definedName>
    <definedName name="_xlnm.Print_Area" localSheetId="1">'333'!$A$1:$C$32</definedName>
    <definedName name="_xlnm.Print_Area" localSheetId="5">'4.중학교-가.중학교(국공립)'!$A$1:$R$25</definedName>
    <definedName name="_xlnm.Print_Area" localSheetId="6">'4.중학교-나.중학교(사립)'!$A$1:$R$25</definedName>
    <definedName name="_xlnm.Print_Area" localSheetId="7">'5.고등학교-가.일반고등학교(국공립)'!$A$1:$R$25</definedName>
    <definedName name="_xlnm.Print_Area" localSheetId="8">'5.고등학교-나.일반고등학교(사립)'!$A$1:$R$25</definedName>
    <definedName name="_xlnm.Print_Area" localSheetId="10">'7.적령아동 취학(입학상황)'!$A$1:$AC$26</definedName>
    <definedName name="_xlnm.Print_Area" localSheetId="11">'8.사설학원'!$A$1:$Q$26</definedName>
    <definedName name="_xlnm.Print_Area" localSheetId="12">'9.공공도서관'!$A$1:$G$22</definedName>
    <definedName name="qqq">'[2]18.농업용기계보유 '!$A$18:$K$1275</definedName>
    <definedName name="sss" localSheetId="3">{"Book1"}</definedName>
    <definedName name="sss">{"Book1"}</definedName>
    <definedName name="ㄴ" localSheetId="3" hidden="1">{"'6.강수량'!$A$1:$O$37","'6.강수량'!$A$1:$C$1"}</definedName>
    <definedName name="ㄴ" hidden="1">{"'6.강수량'!$A$1:$O$37","'6.강수량'!$A$1:$C$1"}</definedName>
    <definedName name="ㄴㄴㄴ" localSheetId="3">{"Book1"}</definedName>
    <definedName name="ㄴㄴㄴ">{"Book1"}</definedName>
    <definedName name="ㅁ1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83" l="1"/>
  <c r="N22" i="76" l="1"/>
  <c r="N20" i="76"/>
  <c r="N18" i="76"/>
  <c r="B22" i="76"/>
  <c r="H17" i="76"/>
  <c r="H18" i="76"/>
  <c r="H19" i="76"/>
  <c r="H20" i="76"/>
  <c r="H21" i="76"/>
  <c r="H22" i="76"/>
  <c r="H23" i="76"/>
  <c r="H24" i="76"/>
  <c r="H25" i="76"/>
  <c r="B17" i="76"/>
  <c r="N25" i="76"/>
  <c r="N24" i="76"/>
  <c r="AC24" i="76" s="1"/>
  <c r="N21" i="76"/>
  <c r="AC21" i="76" s="1"/>
  <c r="N19" i="76"/>
  <c r="N17" i="76"/>
  <c r="AC17" i="76" s="1"/>
  <c r="B25" i="76"/>
  <c r="B21" i="76"/>
  <c r="N27" i="68"/>
  <c r="N23" i="68"/>
  <c r="P15" i="68"/>
  <c r="N19" i="68"/>
  <c r="O15" i="68"/>
  <c r="K17" i="68"/>
  <c r="G27" i="68"/>
  <c r="Q27" i="68" s="1"/>
  <c r="G23" i="68"/>
  <c r="Q23" i="68" s="1"/>
  <c r="G19" i="68"/>
  <c r="E29" i="68"/>
  <c r="E25" i="68"/>
  <c r="C21" i="55"/>
  <c r="J15" i="30"/>
  <c r="G25" i="30"/>
  <c r="G24" i="30"/>
  <c r="G23" i="30"/>
  <c r="G22" i="30"/>
  <c r="G21" i="30"/>
  <c r="G20" i="30"/>
  <c r="G19" i="30"/>
  <c r="G18" i="30"/>
  <c r="G17" i="30"/>
  <c r="B25" i="30"/>
  <c r="B24" i="30"/>
  <c r="B23" i="30"/>
  <c r="B22" i="30"/>
  <c r="B21" i="30"/>
  <c r="B20" i="30"/>
  <c r="B19" i="30"/>
  <c r="B18" i="30"/>
  <c r="B17" i="30"/>
  <c r="C16" i="32"/>
  <c r="K14" i="81"/>
  <c r="L14" i="81"/>
  <c r="M14" i="81"/>
  <c r="N14" i="81"/>
  <c r="O14" i="81"/>
  <c r="P14" i="81"/>
  <c r="Q14" i="81"/>
  <c r="R14" i="81"/>
  <c r="J16" i="81"/>
  <c r="J17" i="81"/>
  <c r="J18" i="81"/>
  <c r="J19" i="81"/>
  <c r="J20" i="81"/>
  <c r="J21" i="81"/>
  <c r="J22" i="81"/>
  <c r="J23" i="81"/>
  <c r="J24" i="81"/>
  <c r="J14" i="81" s="1"/>
  <c r="J16" i="73"/>
  <c r="J14" i="73" s="1"/>
  <c r="J17" i="73"/>
  <c r="J18" i="73"/>
  <c r="J19" i="73"/>
  <c r="J20" i="73"/>
  <c r="J21" i="73"/>
  <c r="J22" i="73"/>
  <c r="J23" i="73"/>
  <c r="J24" i="73"/>
  <c r="O15" i="83"/>
  <c r="Q15" i="77"/>
  <c r="P14" i="78"/>
  <c r="R15" i="82"/>
  <c r="O15" i="82"/>
  <c r="P15" i="82"/>
  <c r="Q15" i="82"/>
  <c r="M15" i="82"/>
  <c r="J15" i="82"/>
  <c r="D15" i="82"/>
  <c r="E15" i="82"/>
  <c r="F15" i="82"/>
  <c r="G15" i="82"/>
  <c r="H15" i="82"/>
  <c r="I15" i="82"/>
  <c r="K15" i="30"/>
  <c r="I15" i="30"/>
  <c r="H15" i="30"/>
  <c r="D15" i="30"/>
  <c r="E15" i="30"/>
  <c r="F15" i="30"/>
  <c r="C15" i="30"/>
  <c r="B16" i="32"/>
  <c r="C18" i="77"/>
  <c r="C15" i="77" s="1"/>
  <c r="J18" i="77"/>
  <c r="J15" i="77" s="1"/>
  <c r="C19" i="77"/>
  <c r="J19" i="77"/>
  <c r="C20" i="77"/>
  <c r="J20" i="77"/>
  <c r="C21" i="77"/>
  <c r="J21" i="77"/>
  <c r="C22" i="77"/>
  <c r="J22" i="77"/>
  <c r="C23" i="77"/>
  <c r="J23" i="77"/>
  <c r="B23" i="77"/>
  <c r="C24" i="77"/>
  <c r="J24" i="77"/>
  <c r="C25" i="77"/>
  <c r="B25" i="77" s="1"/>
  <c r="J25" i="77"/>
  <c r="P15" i="77"/>
  <c r="L15" i="77"/>
  <c r="M15" i="77"/>
  <c r="N15" i="77"/>
  <c r="O15" i="77"/>
  <c r="K15" i="77"/>
  <c r="C17" i="77"/>
  <c r="E15" i="77"/>
  <c r="F15" i="77"/>
  <c r="G15" i="77"/>
  <c r="H15" i="77"/>
  <c r="I15" i="77"/>
  <c r="D15" i="77"/>
  <c r="J17" i="77"/>
  <c r="E18" i="76"/>
  <c r="K18" i="76"/>
  <c r="Q18" i="76"/>
  <c r="Q15" i="76" s="1"/>
  <c r="T18" i="76"/>
  <c r="W18" i="76"/>
  <c r="Z18" i="76"/>
  <c r="E19" i="76"/>
  <c r="K19" i="76"/>
  <c r="Q19" i="76"/>
  <c r="T19" i="76"/>
  <c r="W19" i="76"/>
  <c r="Z19" i="76"/>
  <c r="E20" i="76"/>
  <c r="K20" i="76"/>
  <c r="Q20" i="76"/>
  <c r="T20" i="76"/>
  <c r="W20" i="76"/>
  <c r="W15" i="76" s="1"/>
  <c r="Z20" i="76"/>
  <c r="E21" i="76"/>
  <c r="K21" i="76"/>
  <c r="Q21" i="76"/>
  <c r="T21" i="76"/>
  <c r="W21" i="76"/>
  <c r="Z21" i="76"/>
  <c r="E22" i="76"/>
  <c r="K22" i="76"/>
  <c r="Q22" i="76"/>
  <c r="T22" i="76"/>
  <c r="W22" i="76"/>
  <c r="Z22" i="76"/>
  <c r="E23" i="76"/>
  <c r="K23" i="76"/>
  <c r="N23" i="76"/>
  <c r="AC23" i="76" s="1"/>
  <c r="Q23" i="76"/>
  <c r="T23" i="76"/>
  <c r="W23" i="76"/>
  <c r="Z23" i="76"/>
  <c r="E24" i="76"/>
  <c r="K24" i="76"/>
  <c r="Q24" i="76"/>
  <c r="T24" i="76"/>
  <c r="W24" i="76"/>
  <c r="Z24" i="76"/>
  <c r="E25" i="76"/>
  <c r="K25" i="76"/>
  <c r="Q25" i="76"/>
  <c r="T25" i="76"/>
  <c r="W25" i="76"/>
  <c r="Z25" i="76"/>
  <c r="Z17" i="76"/>
  <c r="AB15" i="76"/>
  <c r="AA15" i="76"/>
  <c r="Z15" i="76" s="1"/>
  <c r="W17" i="76"/>
  <c r="Y15" i="76"/>
  <c r="X15" i="76"/>
  <c r="T17" i="76"/>
  <c r="V15" i="76"/>
  <c r="U15" i="76"/>
  <c r="T15" i="76" s="1"/>
  <c r="Q17" i="76"/>
  <c r="S15" i="76"/>
  <c r="R15" i="76"/>
  <c r="K17" i="76"/>
  <c r="M15" i="76"/>
  <c r="L15" i="76"/>
  <c r="K15" i="76" s="1"/>
  <c r="J15" i="76"/>
  <c r="I15" i="76"/>
  <c r="H15" i="76" s="1"/>
  <c r="E17" i="76"/>
  <c r="G15" i="76"/>
  <c r="E15" i="76" s="1"/>
  <c r="F15" i="76"/>
  <c r="G24" i="81"/>
  <c r="D24" i="81"/>
  <c r="G23" i="81"/>
  <c r="D23" i="81"/>
  <c r="G22" i="81"/>
  <c r="D22" i="81"/>
  <c r="G21" i="81"/>
  <c r="D21" i="81"/>
  <c r="D14" i="81" s="1"/>
  <c r="G20" i="81"/>
  <c r="D20" i="81"/>
  <c r="G19" i="81"/>
  <c r="D19" i="81"/>
  <c r="G18" i="81"/>
  <c r="D18" i="81"/>
  <c r="G17" i="81"/>
  <c r="G14" i="81" s="1"/>
  <c r="D17" i="81"/>
  <c r="G16" i="81"/>
  <c r="D16" i="81"/>
  <c r="I14" i="81"/>
  <c r="H14" i="81"/>
  <c r="F14" i="81"/>
  <c r="E14" i="81"/>
  <c r="C14" i="81"/>
  <c r="B14" i="81"/>
  <c r="J24" i="80"/>
  <c r="G24" i="80"/>
  <c r="D24" i="80"/>
  <c r="J23" i="80"/>
  <c r="G23" i="80"/>
  <c r="D23" i="80"/>
  <c r="J22" i="80"/>
  <c r="G22" i="80"/>
  <c r="D22" i="80"/>
  <c r="J21" i="80"/>
  <c r="G21" i="80"/>
  <c r="D21" i="80"/>
  <c r="J20" i="80"/>
  <c r="G20" i="80"/>
  <c r="D20" i="80"/>
  <c r="J19" i="80"/>
  <c r="J14" i="80" s="1"/>
  <c r="G19" i="80"/>
  <c r="G14" i="80" s="1"/>
  <c r="D19" i="80"/>
  <c r="J18" i="80"/>
  <c r="G18" i="80"/>
  <c r="D18" i="80"/>
  <c r="J17" i="80"/>
  <c r="G17" i="80"/>
  <c r="D17" i="80"/>
  <c r="J16" i="80"/>
  <c r="G16" i="80"/>
  <c r="D16" i="80"/>
  <c r="R14" i="80"/>
  <c r="Q14" i="80"/>
  <c r="P14" i="80"/>
  <c r="O14" i="80"/>
  <c r="N14" i="80"/>
  <c r="M14" i="80"/>
  <c r="L14" i="80"/>
  <c r="K14" i="80"/>
  <c r="I14" i="80"/>
  <c r="H14" i="80"/>
  <c r="F14" i="80"/>
  <c r="E14" i="80"/>
  <c r="C14" i="80"/>
  <c r="B14" i="80"/>
  <c r="R14" i="73"/>
  <c r="G24" i="73"/>
  <c r="D24" i="73"/>
  <c r="G23" i="73"/>
  <c r="D23" i="73"/>
  <c r="G22" i="73"/>
  <c r="D22" i="73"/>
  <c r="D14" i="73" s="1"/>
  <c r="G21" i="73"/>
  <c r="D21" i="73"/>
  <c r="G20" i="73"/>
  <c r="D20" i="73"/>
  <c r="G19" i="73"/>
  <c r="D19" i="73"/>
  <c r="G18" i="73"/>
  <c r="G14" i="73" s="1"/>
  <c r="D18" i="73"/>
  <c r="G17" i="73"/>
  <c r="D17" i="73"/>
  <c r="G16" i="73"/>
  <c r="D16" i="73"/>
  <c r="Q14" i="73"/>
  <c r="P14" i="73"/>
  <c r="O14" i="73"/>
  <c r="N14" i="73"/>
  <c r="M14" i="73"/>
  <c r="L14" i="73"/>
  <c r="K14" i="73"/>
  <c r="I14" i="73"/>
  <c r="H14" i="73"/>
  <c r="F14" i="73"/>
  <c r="E14" i="73"/>
  <c r="C14" i="73"/>
  <c r="B14" i="73"/>
  <c r="J24" i="79"/>
  <c r="G24" i="79"/>
  <c r="D24" i="79"/>
  <c r="J23" i="79"/>
  <c r="G23" i="79"/>
  <c r="D23" i="79"/>
  <c r="J22" i="79"/>
  <c r="G22" i="79"/>
  <c r="D22" i="79"/>
  <c r="J21" i="79"/>
  <c r="G21" i="79"/>
  <c r="D21" i="79"/>
  <c r="J20" i="79"/>
  <c r="G20" i="79"/>
  <c r="D20" i="79"/>
  <c r="J19" i="79"/>
  <c r="G19" i="79"/>
  <c r="D19" i="79"/>
  <c r="J18" i="79"/>
  <c r="G18" i="79"/>
  <c r="D18" i="79"/>
  <c r="J17" i="79"/>
  <c r="J14" i="79" s="1"/>
  <c r="G17" i="79"/>
  <c r="G14" i="79" s="1"/>
  <c r="D17" i="79"/>
  <c r="D14" i="79" s="1"/>
  <c r="J16" i="79"/>
  <c r="G16" i="79"/>
  <c r="D16" i="79"/>
  <c r="R14" i="79"/>
  <c r="Q14" i="79"/>
  <c r="P14" i="79"/>
  <c r="O14" i="79"/>
  <c r="N14" i="79"/>
  <c r="M14" i="79"/>
  <c r="L14" i="79"/>
  <c r="K14" i="79"/>
  <c r="I14" i="79"/>
  <c r="H14" i="79"/>
  <c r="F14" i="79"/>
  <c r="E14" i="79"/>
  <c r="C14" i="79"/>
  <c r="B14" i="79"/>
  <c r="J24" i="71"/>
  <c r="G24" i="71"/>
  <c r="D24" i="71"/>
  <c r="J23" i="71"/>
  <c r="G23" i="71"/>
  <c r="D23" i="71"/>
  <c r="J22" i="71"/>
  <c r="G22" i="71"/>
  <c r="D22" i="71"/>
  <c r="J21" i="71"/>
  <c r="G21" i="71"/>
  <c r="D21" i="71"/>
  <c r="J20" i="71"/>
  <c r="J14" i="71" s="1"/>
  <c r="G20" i="71"/>
  <c r="D20" i="71"/>
  <c r="J19" i="71"/>
  <c r="G19" i="71"/>
  <c r="D19" i="71"/>
  <c r="J18" i="71"/>
  <c r="G18" i="71"/>
  <c r="D18" i="71"/>
  <c r="J17" i="71"/>
  <c r="G17" i="71"/>
  <c r="D17" i="71"/>
  <c r="J16" i="71"/>
  <c r="G16" i="71"/>
  <c r="G14" i="71" s="1"/>
  <c r="D16" i="71"/>
  <c r="D14" i="71" s="1"/>
  <c r="R14" i="71"/>
  <c r="Q14" i="71"/>
  <c r="P14" i="71"/>
  <c r="O14" i="71"/>
  <c r="N14" i="71"/>
  <c r="M14" i="71"/>
  <c r="L14" i="71"/>
  <c r="K14" i="71"/>
  <c r="I14" i="71"/>
  <c r="H14" i="71"/>
  <c r="F14" i="71"/>
  <c r="E14" i="71"/>
  <c r="C14" i="71"/>
  <c r="B14" i="71"/>
  <c r="E17" i="70"/>
  <c r="H17" i="70"/>
  <c r="K17" i="70"/>
  <c r="E18" i="70"/>
  <c r="H18" i="70"/>
  <c r="K18" i="70"/>
  <c r="E19" i="70"/>
  <c r="H19" i="70"/>
  <c r="K19" i="70"/>
  <c r="E20" i="70"/>
  <c r="H20" i="70"/>
  <c r="K20" i="70"/>
  <c r="E21" i="70"/>
  <c r="H21" i="70"/>
  <c r="K21" i="70"/>
  <c r="E22" i="70"/>
  <c r="H22" i="70"/>
  <c r="K22" i="70"/>
  <c r="E23" i="70"/>
  <c r="H23" i="70"/>
  <c r="K23" i="70"/>
  <c r="E24" i="70"/>
  <c r="H24" i="70"/>
  <c r="K24" i="70"/>
  <c r="O14" i="70"/>
  <c r="P14" i="70"/>
  <c r="Q14" i="70"/>
  <c r="R14" i="70"/>
  <c r="S14" i="70"/>
  <c r="N14" i="70"/>
  <c r="K16" i="70"/>
  <c r="K14" i="70" s="1"/>
  <c r="M14" i="70"/>
  <c r="L14" i="70"/>
  <c r="H16" i="70"/>
  <c r="H14" i="70"/>
  <c r="J14" i="70"/>
  <c r="I14" i="70"/>
  <c r="E16" i="70"/>
  <c r="E14" i="70" s="1"/>
  <c r="D14" i="70"/>
  <c r="C14" i="70"/>
  <c r="B14" i="70"/>
  <c r="G14" i="70"/>
  <c r="F14" i="70"/>
  <c r="D17" i="78"/>
  <c r="G17" i="78"/>
  <c r="J17" i="78"/>
  <c r="M17" i="78"/>
  <c r="Q17" i="78"/>
  <c r="D18" i="78"/>
  <c r="G18" i="78"/>
  <c r="J18" i="78"/>
  <c r="M18" i="78"/>
  <c r="Q18" i="78"/>
  <c r="D19" i="78"/>
  <c r="G19" i="78"/>
  <c r="J19" i="78"/>
  <c r="M19" i="78"/>
  <c r="Q19" i="78"/>
  <c r="D20" i="78"/>
  <c r="G20" i="78"/>
  <c r="J20" i="78"/>
  <c r="M20" i="78"/>
  <c r="M14" i="78" s="1"/>
  <c r="Q20" i="78"/>
  <c r="D21" i="78"/>
  <c r="G21" i="78"/>
  <c r="J21" i="78"/>
  <c r="M21" i="78"/>
  <c r="Q21" i="78"/>
  <c r="D22" i="78"/>
  <c r="G22" i="78"/>
  <c r="J22" i="78"/>
  <c r="M22" i="78"/>
  <c r="Q22" i="78"/>
  <c r="D23" i="78"/>
  <c r="G23" i="78"/>
  <c r="J23" i="78"/>
  <c r="M23" i="78"/>
  <c r="Q23" i="78"/>
  <c r="D24" i="78"/>
  <c r="G24" i="78"/>
  <c r="J24" i="78"/>
  <c r="M24" i="78"/>
  <c r="Q24" i="78"/>
  <c r="Q16" i="78"/>
  <c r="Q14" i="78" s="1"/>
  <c r="M16" i="78"/>
  <c r="J16" i="78"/>
  <c r="G16" i="78"/>
  <c r="G14" i="78" s="1"/>
  <c r="S14" i="78"/>
  <c r="R14" i="78"/>
  <c r="O14" i="78"/>
  <c r="N14" i="78"/>
  <c r="L14" i="78"/>
  <c r="K14" i="78"/>
  <c r="J14" i="78" s="1"/>
  <c r="I14" i="78"/>
  <c r="H14" i="78"/>
  <c r="F14" i="78"/>
  <c r="E14" i="78"/>
  <c r="C14" i="78"/>
  <c r="B14" i="78"/>
  <c r="D16" i="78"/>
  <c r="D14" i="78" s="1"/>
  <c r="N35" i="68"/>
  <c r="N34" i="68"/>
  <c r="N33" i="68"/>
  <c r="N31" i="68"/>
  <c r="N26" i="68"/>
  <c r="N25" i="68" s="1"/>
  <c r="N22" i="68"/>
  <c r="N21" i="68"/>
  <c r="J21" i="68"/>
  <c r="N17" i="68"/>
  <c r="N15" i="68" s="1"/>
  <c r="K35" i="68"/>
  <c r="J35" i="68"/>
  <c r="K34" i="68"/>
  <c r="K31" i="68"/>
  <c r="K30" i="68"/>
  <c r="K29" i="68" s="1"/>
  <c r="J29" i="68" s="1"/>
  <c r="K27" i="68"/>
  <c r="J27" i="68"/>
  <c r="K23" i="68"/>
  <c r="K22" i="68"/>
  <c r="K19" i="68"/>
  <c r="J19" i="68" s="1"/>
  <c r="G35" i="68"/>
  <c r="G34" i="68"/>
  <c r="G33" i="68" s="1"/>
  <c r="G31" i="68"/>
  <c r="G29" i="68" s="1"/>
  <c r="G30" i="68"/>
  <c r="G26" i="68"/>
  <c r="G25" i="68"/>
  <c r="G22" i="68"/>
  <c r="G17" i="68"/>
  <c r="Q17" i="68" s="1"/>
  <c r="E33" i="68"/>
  <c r="E21" i="68"/>
  <c r="D33" i="68"/>
  <c r="D29" i="68"/>
  <c r="D25" i="68"/>
  <c r="D21" i="68"/>
  <c r="C15" i="82"/>
  <c r="P15" i="76"/>
  <c r="N15" i="76" s="1"/>
  <c r="N30" i="68"/>
  <c r="N29" i="68" s="1"/>
  <c r="M15" i="68"/>
  <c r="K26" i="68"/>
  <c r="L15" i="68"/>
  <c r="H15" i="68"/>
  <c r="I15" i="68"/>
  <c r="B19" i="77"/>
  <c r="AC25" i="76"/>
  <c r="AC22" i="76"/>
  <c r="O15" i="76"/>
  <c r="D15" i="76"/>
  <c r="C15" i="76"/>
  <c r="B19" i="76"/>
  <c r="B18" i="76"/>
  <c r="AC18" i="76"/>
  <c r="B23" i="76"/>
  <c r="B20" i="76"/>
  <c r="B24" i="76"/>
  <c r="E15" i="68"/>
  <c r="B17" i="77"/>
  <c r="K21" i="68"/>
  <c r="Q30" i="68"/>
  <c r="B15" i="30"/>
  <c r="G15" i="30"/>
  <c r="B24" i="77"/>
  <c r="B20" i="77"/>
  <c r="B21" i="77"/>
  <c r="B22" i="77"/>
  <c r="D14" i="80"/>
  <c r="J34" i="68"/>
  <c r="K33" i="68"/>
  <c r="J33" i="68"/>
  <c r="J22" i="68"/>
  <c r="J23" i="68"/>
  <c r="J31" i="68"/>
  <c r="K25" i="68"/>
  <c r="J25" i="68" s="1"/>
  <c r="Q19" i="68"/>
  <c r="B15" i="76" l="1"/>
  <c r="AC15" i="76" s="1"/>
  <c r="J26" i="68"/>
  <c r="Q25" i="68"/>
  <c r="Q26" i="68"/>
  <c r="D15" i="68"/>
  <c r="G21" i="68"/>
  <c r="Q21" i="68" s="1"/>
  <c r="Q22" i="68"/>
  <c r="K15" i="68"/>
  <c r="Q29" i="68"/>
  <c r="B18" i="77"/>
  <c r="B15" i="77" s="1"/>
  <c r="AC19" i="76"/>
  <c r="J17" i="68"/>
  <c r="J30" i="68"/>
  <c r="J15" i="68" l="1"/>
  <c r="G15" i="68"/>
  <c r="Q15" i="68" s="1"/>
</calcChain>
</file>

<file path=xl/sharedStrings.xml><?xml version="1.0" encoding="utf-8"?>
<sst xmlns="http://schemas.openxmlformats.org/spreadsheetml/2006/main" count="813" uniqueCount="453">
  <si>
    <t>단위 : 개</t>
    <phoneticPr fontId="3" type="noConversion"/>
  </si>
  <si>
    <t>초  등  학  교</t>
  </si>
  <si>
    <t>단위 : 개, 명</t>
    <phoneticPr fontId="3" type="noConversion"/>
  </si>
  <si>
    <t>단위 : 개, 명, 천㎡</t>
    <phoneticPr fontId="3" type="noConversion"/>
  </si>
  <si>
    <t>라디오
Radio</t>
    <phoneticPr fontId="3" type="noConversion"/>
  </si>
  <si>
    <t>일간
Daily</t>
    <phoneticPr fontId="3" type="noConversion"/>
  </si>
  <si>
    <t>주간
Weekly</t>
    <phoneticPr fontId="3" type="noConversion"/>
  </si>
  <si>
    <t xml:space="preserve">                                                                                </t>
    <phoneticPr fontId="3" type="noConversion"/>
  </si>
  <si>
    <t>단위 : 개, 명, 권, 천원</t>
    <phoneticPr fontId="3" type="noConversion"/>
  </si>
  <si>
    <t>단위 : 개소</t>
    <phoneticPr fontId="3" type="noConversion"/>
  </si>
  <si>
    <t>도서
Book</t>
    <phoneticPr fontId="3" type="noConversion"/>
  </si>
  <si>
    <t>비도서
Non-book</t>
    <phoneticPr fontId="3" type="noConversion"/>
  </si>
  <si>
    <t>연속간행물(종)
Periodical</t>
    <phoneticPr fontId="3" type="noConversion"/>
  </si>
  <si>
    <t>도서관수
Number of libraries</t>
    <phoneticPr fontId="3" type="noConversion"/>
  </si>
  <si>
    <t xml:space="preserve">신고체육시설  Reported sports facilities   </t>
    <phoneticPr fontId="3" type="noConversion"/>
  </si>
  <si>
    <t>국보
National treasures</t>
    <phoneticPr fontId="3" type="noConversion"/>
  </si>
  <si>
    <t>문화재자료
Cultural property materials</t>
    <phoneticPr fontId="3" type="noConversion"/>
  </si>
  <si>
    <t>교원1인당 
학생수
Number of students per teacher</t>
    <phoneticPr fontId="3" type="noConversion"/>
  </si>
  <si>
    <t>자료 : 문화관광과</t>
    <phoneticPr fontId="35" type="noConversion"/>
  </si>
  <si>
    <t>교원</t>
    <phoneticPr fontId="3" type="noConversion"/>
  </si>
  <si>
    <t>Autonomous High Schools</t>
  </si>
  <si>
    <t>1. 학교 총 개황</t>
    <phoneticPr fontId="3" type="noConversion"/>
  </si>
  <si>
    <t>1. 학교 총 개황(계속)</t>
    <phoneticPr fontId="3" type="noConversion"/>
  </si>
  <si>
    <t>남
Male</t>
    <phoneticPr fontId="3" type="noConversion"/>
  </si>
  <si>
    <t>여
Female</t>
    <phoneticPr fontId="3" type="noConversion"/>
  </si>
  <si>
    <t>단위 : 명, %</t>
    <phoneticPr fontId="3" type="noConversion"/>
  </si>
  <si>
    <t>취학률
Percentage of enrollment</t>
    <phoneticPr fontId="3" type="noConversion"/>
  </si>
  <si>
    <t>사설학원  Private institute</t>
    <phoneticPr fontId="3" type="noConversion"/>
  </si>
  <si>
    <t>자료 : 영덕교육지원청</t>
    <phoneticPr fontId="3" type="noConversion"/>
  </si>
  <si>
    <t>2. 유치원</t>
    <phoneticPr fontId="3" type="noConversion"/>
  </si>
  <si>
    <t>영 덕 읍
Yeongdeok-eup</t>
    <phoneticPr fontId="3" type="noConversion"/>
  </si>
  <si>
    <t>강 구 면
Ganggu-myeon</t>
    <phoneticPr fontId="3" type="noConversion"/>
  </si>
  <si>
    <t>남 정 면
Namjeong-myeon</t>
    <phoneticPr fontId="3" type="noConversion"/>
  </si>
  <si>
    <t>달 산 면
Dalsan-myeon</t>
    <phoneticPr fontId="3" type="noConversion"/>
  </si>
  <si>
    <t>지 품 면
Jipum-myeon</t>
    <phoneticPr fontId="3" type="noConversion"/>
  </si>
  <si>
    <t>축 산 면
Chuksan-myeon</t>
    <phoneticPr fontId="3" type="noConversion"/>
  </si>
  <si>
    <t>영 해 면
Yeonghae-myeon</t>
    <phoneticPr fontId="3" type="noConversion"/>
  </si>
  <si>
    <t>병 곡 면
Byeonggok-myeon</t>
    <phoneticPr fontId="3" type="noConversion"/>
  </si>
  <si>
    <t>창 수 면
Changsu-myeon</t>
    <phoneticPr fontId="3" type="noConversion"/>
  </si>
  <si>
    <t>3. 초등학교</t>
    <phoneticPr fontId="3" type="noConversion"/>
  </si>
  <si>
    <t>3. Elementary Schools</t>
    <phoneticPr fontId="3" type="noConversion"/>
  </si>
  <si>
    <t>입학자
Entrants</t>
    <phoneticPr fontId="32" type="noConversion"/>
  </si>
  <si>
    <t>유예 및 과령아
Children over the
schooling age</t>
    <phoneticPr fontId="3" type="noConversion"/>
  </si>
  <si>
    <t>계
Total</t>
    <phoneticPr fontId="3" type="noConversion"/>
  </si>
  <si>
    <t>기타
Others</t>
    <phoneticPr fontId="3" type="noConversion"/>
  </si>
  <si>
    <r>
      <t xml:space="preserve">여
</t>
    </r>
    <r>
      <rPr>
        <sz val="7"/>
        <rFont val="굴림체"/>
        <family val="3"/>
        <charset val="129"/>
      </rPr>
      <t>Female</t>
    </r>
    <phoneticPr fontId="3" type="noConversion"/>
  </si>
  <si>
    <t xml:space="preserve">학원수
Number of institutions  </t>
    <phoneticPr fontId="3" type="noConversion"/>
  </si>
  <si>
    <t>직업기술
Occupati
-onal skills</t>
    <phoneticPr fontId="3" type="noConversion"/>
  </si>
  <si>
    <t>도서관
방문자수
Library
visitors</t>
    <phoneticPr fontId="3" type="noConversion"/>
  </si>
  <si>
    <t>신고체육시설  Reported sports facilities</t>
  </si>
  <si>
    <t>unit : number, person</t>
    <phoneticPr fontId="3" type="noConversion"/>
  </si>
  <si>
    <t>unit : person, %</t>
    <phoneticPr fontId="3" type="noConversion"/>
  </si>
  <si>
    <t>unit : number, person, volume, 1,000 won</t>
    <phoneticPr fontId="3" type="noConversion"/>
  </si>
  <si>
    <t>unit : number</t>
    <phoneticPr fontId="3" type="noConversion"/>
  </si>
  <si>
    <t>ⅩⅣ. 교육 및 문화</t>
    <phoneticPr fontId="3" type="noConversion"/>
  </si>
  <si>
    <t>Education and Culture</t>
    <phoneticPr fontId="3" type="noConversion"/>
  </si>
  <si>
    <t>연별 및 학교별
Year &amp; School</t>
    <phoneticPr fontId="3" type="noConversion"/>
  </si>
  <si>
    <t>남 
Male</t>
    <phoneticPr fontId="3" type="noConversion"/>
  </si>
  <si>
    <t>여 
Female</t>
    <phoneticPr fontId="3" type="noConversion"/>
  </si>
  <si>
    <t>학급수
Classes</t>
    <phoneticPr fontId="3" type="noConversion"/>
  </si>
  <si>
    <t>교원수
Teachers</t>
    <phoneticPr fontId="3" type="noConversion"/>
  </si>
  <si>
    <t>원아수
Children</t>
    <phoneticPr fontId="3" type="noConversion"/>
  </si>
  <si>
    <t>본교
School</t>
    <phoneticPr fontId="3" type="noConversion"/>
  </si>
  <si>
    <t>분교
Branch</t>
    <phoneticPr fontId="3" type="noConversion"/>
  </si>
  <si>
    <t>학생수
Students</t>
    <phoneticPr fontId="3" type="noConversion"/>
  </si>
  <si>
    <t>졸업자수
Graduates</t>
    <phoneticPr fontId="3" type="noConversion"/>
  </si>
  <si>
    <t>계  
Total</t>
    <phoneticPr fontId="3" type="noConversion"/>
  </si>
  <si>
    <t>예능
Arts</t>
    <phoneticPr fontId="3" type="noConversion"/>
  </si>
  <si>
    <t>좌석수
Seats</t>
    <phoneticPr fontId="3" type="noConversion"/>
  </si>
  <si>
    <t>공연시설
Perfomimg facilities</t>
    <phoneticPr fontId="3" type="noConversion"/>
  </si>
  <si>
    <t>공공공연장
Public performance</t>
    <phoneticPr fontId="3" type="noConversion"/>
  </si>
  <si>
    <t>민간공연장
Private performance</t>
    <phoneticPr fontId="3" type="noConversion"/>
  </si>
  <si>
    <t>미술관
Art museum</t>
    <phoneticPr fontId="3" type="noConversion"/>
  </si>
  <si>
    <t>화랑
Gallery</t>
    <phoneticPr fontId="3" type="noConversion"/>
  </si>
  <si>
    <t>전시실
Exhibition facilities</t>
    <phoneticPr fontId="3" type="noConversion"/>
  </si>
  <si>
    <t>영화관  Movie theater</t>
    <phoneticPr fontId="3" type="noConversion"/>
  </si>
  <si>
    <t>총계
Total</t>
    <phoneticPr fontId="3" type="noConversion"/>
  </si>
  <si>
    <t>합계
Total</t>
    <phoneticPr fontId="3" type="noConversion"/>
  </si>
  <si>
    <t xml:space="preserve">방송사
Broadcasting </t>
    <phoneticPr fontId="3" type="noConversion"/>
  </si>
  <si>
    <t>보물
Treasures</t>
    <phoneticPr fontId="3" type="noConversion"/>
  </si>
  <si>
    <t>단위 : 개, 명, 천㎡</t>
    <phoneticPr fontId="3" type="noConversion"/>
  </si>
  <si>
    <t>학생수
Students</t>
    <phoneticPr fontId="3" type="noConversion"/>
  </si>
  <si>
    <t>교원수
Teachers</t>
    <phoneticPr fontId="3" type="noConversion"/>
  </si>
  <si>
    <t>남 
Male</t>
    <phoneticPr fontId="3" type="noConversion"/>
  </si>
  <si>
    <t>여 
Female</t>
    <phoneticPr fontId="3" type="noConversion"/>
  </si>
  <si>
    <t>단위 : 개, 명, 천㎡</t>
    <phoneticPr fontId="3" type="noConversion"/>
  </si>
  <si>
    <t>학생수
Students</t>
    <phoneticPr fontId="3" type="noConversion"/>
  </si>
  <si>
    <t>교원수
Teachers</t>
    <phoneticPr fontId="3" type="noConversion"/>
  </si>
  <si>
    <t>남 
Male</t>
    <phoneticPr fontId="3" type="noConversion"/>
  </si>
  <si>
    <t>여 
Female</t>
    <phoneticPr fontId="3" type="noConversion"/>
  </si>
  <si>
    <t>입학자
Entrants</t>
    <phoneticPr fontId="32" type="noConversion"/>
  </si>
  <si>
    <t>자료 : 영덕교육지원청</t>
    <phoneticPr fontId="3" type="noConversion"/>
  </si>
  <si>
    <t>종합
Synthesis</t>
    <phoneticPr fontId="32" type="noConversion"/>
  </si>
  <si>
    <t>유    치    원</t>
    <phoneticPr fontId="3" type="noConversion"/>
  </si>
  <si>
    <t xml:space="preserve"> Kindergartens</t>
    <phoneticPr fontId="3" type="noConversion"/>
  </si>
  <si>
    <t xml:space="preserve"> Elementary Schools</t>
    <phoneticPr fontId="3" type="noConversion"/>
  </si>
  <si>
    <t>중    학    교</t>
    <phoneticPr fontId="3" type="noConversion"/>
  </si>
  <si>
    <t xml:space="preserve"> Middle Schools</t>
    <phoneticPr fontId="3" type="noConversion"/>
  </si>
  <si>
    <t>(공    립)</t>
    <phoneticPr fontId="3" type="noConversion"/>
  </si>
  <si>
    <t xml:space="preserve"> (Public)</t>
    <phoneticPr fontId="3" type="noConversion"/>
  </si>
  <si>
    <t>(사    립)</t>
    <phoneticPr fontId="3" type="noConversion"/>
  </si>
  <si>
    <t xml:space="preserve"> (Private)</t>
    <phoneticPr fontId="3" type="noConversion"/>
  </si>
  <si>
    <t>일반계고등학교</t>
    <phoneticPr fontId="3" type="noConversion"/>
  </si>
  <si>
    <t xml:space="preserve"> General High Schools</t>
    <phoneticPr fontId="3" type="noConversion"/>
  </si>
  <si>
    <t>특성화고등학교</t>
    <phoneticPr fontId="3" type="noConversion"/>
  </si>
  <si>
    <t>Specialized High Schools</t>
    <phoneticPr fontId="3" type="noConversion"/>
  </si>
  <si>
    <t xml:space="preserve"> (National and Public)</t>
    <phoneticPr fontId="3" type="noConversion"/>
  </si>
  <si>
    <t>자율고등학교</t>
    <phoneticPr fontId="3" type="noConversion"/>
  </si>
  <si>
    <t>영 덕 읍
Yeongdeok-eup</t>
    <phoneticPr fontId="3" type="noConversion"/>
  </si>
  <si>
    <t>강 구 면
Ganggu-myeon</t>
    <phoneticPr fontId="3" type="noConversion"/>
  </si>
  <si>
    <t>남 정 면
Namjeong-myeon</t>
    <phoneticPr fontId="3" type="noConversion"/>
  </si>
  <si>
    <t>달 산 면
Dalsan-myeon</t>
    <phoneticPr fontId="3" type="noConversion"/>
  </si>
  <si>
    <t>지 품 면
Jipum-myeon</t>
    <phoneticPr fontId="3" type="noConversion"/>
  </si>
  <si>
    <t>축 산 면
Chuksan-myeon</t>
    <phoneticPr fontId="3" type="noConversion"/>
  </si>
  <si>
    <t>영 해 면
Yeonghae-myeon</t>
    <phoneticPr fontId="3" type="noConversion"/>
  </si>
  <si>
    <t>병 곡 면
Byeonggok-myeon</t>
    <phoneticPr fontId="3" type="noConversion"/>
  </si>
  <si>
    <t>창 수 면
Changsu-myeon</t>
    <phoneticPr fontId="3" type="noConversion"/>
  </si>
  <si>
    <t>합계
Total</t>
    <phoneticPr fontId="3" type="noConversion"/>
  </si>
  <si>
    <t>수련관
Training institution</t>
    <phoneticPr fontId="3" type="noConversion"/>
  </si>
  <si>
    <t>문화의 집
Cultural house</t>
    <phoneticPr fontId="3" type="noConversion"/>
  </si>
  <si>
    <t>개소
Places</t>
    <phoneticPr fontId="3" type="noConversion"/>
  </si>
  <si>
    <r>
      <t xml:space="preserve"> 면적</t>
    </r>
    <r>
      <rPr>
        <vertAlign val="superscript"/>
        <sz val="9"/>
        <rFont val="굴림체"/>
        <family val="3"/>
        <charset val="129"/>
      </rPr>
      <t xml:space="preserve">1)
</t>
    </r>
    <r>
      <rPr>
        <sz val="9"/>
        <rFont val="굴림체"/>
        <family val="3"/>
        <charset val="129"/>
      </rPr>
      <t>Area</t>
    </r>
    <phoneticPr fontId="3" type="noConversion"/>
  </si>
  <si>
    <t>면적
Area</t>
    <phoneticPr fontId="3" type="noConversion"/>
  </si>
  <si>
    <t>수련원
Training center</t>
    <phoneticPr fontId="3" type="noConversion"/>
  </si>
  <si>
    <t>유스호스텔
Youth hostel</t>
    <phoneticPr fontId="3" type="noConversion"/>
  </si>
  <si>
    <t>특화시설
Specialized facilities</t>
    <phoneticPr fontId="3" type="noConversion"/>
  </si>
  <si>
    <t>주 : 1) 건물연면적</t>
    <phoneticPr fontId="35" type="noConversion"/>
  </si>
  <si>
    <t>자료 : 주민복지과</t>
    <phoneticPr fontId="35" type="noConversion"/>
  </si>
  <si>
    <t>신입원아수
New Entrants</t>
    <phoneticPr fontId="32" type="noConversion"/>
  </si>
  <si>
    <t>영 덕 읍
Yeongdeok-eup</t>
    <phoneticPr fontId="3" type="noConversion"/>
  </si>
  <si>
    <t>강 구 면
Ganggu-myeon</t>
    <phoneticPr fontId="3" type="noConversion"/>
  </si>
  <si>
    <t>남 정 면
Namjeong-myeon</t>
    <phoneticPr fontId="3" type="noConversion"/>
  </si>
  <si>
    <t>달 산 면
Dalsan-myeon</t>
    <phoneticPr fontId="3" type="noConversion"/>
  </si>
  <si>
    <t>지 품 면
Jipum-myeon</t>
    <phoneticPr fontId="3" type="noConversion"/>
  </si>
  <si>
    <t>축 산 면
Chuksan-myeon</t>
    <phoneticPr fontId="3" type="noConversion"/>
  </si>
  <si>
    <t>영 해 면
Yeonghae-myeon</t>
    <phoneticPr fontId="3" type="noConversion"/>
  </si>
  <si>
    <t>병 곡 면
Byeonggok-myeon</t>
    <phoneticPr fontId="3" type="noConversion"/>
  </si>
  <si>
    <t>창 수 면
Changsu-myeon</t>
    <phoneticPr fontId="3" type="noConversion"/>
  </si>
  <si>
    <t>지역문화복지시설
Local culture and welfare facilities</t>
    <phoneticPr fontId="3" type="noConversion"/>
  </si>
  <si>
    <t>기타시설
Others</t>
    <phoneticPr fontId="3" type="noConversion"/>
  </si>
  <si>
    <t>군민회관
Gun public center</t>
    <phoneticPr fontId="3" type="noConversion"/>
  </si>
  <si>
    <t>종합복지회관
General welfare
center</t>
    <phoneticPr fontId="3" type="noConversion"/>
  </si>
  <si>
    <t>문화원
Cultural center</t>
    <phoneticPr fontId="3" type="noConversion"/>
  </si>
  <si>
    <t>국악원
Traditional
perfoming
arts center</t>
    <phoneticPr fontId="3" type="noConversion"/>
  </si>
  <si>
    <t>전수회관
Initiation
center</t>
    <phoneticPr fontId="3" type="noConversion"/>
  </si>
  <si>
    <t>-</t>
  </si>
  <si>
    <t>주 : 1) 인건비, 자료구입비, 기타운영비 합계</t>
    <phoneticPr fontId="3" type="noConversion"/>
  </si>
  <si>
    <t>스크린수
No.of screens</t>
    <phoneticPr fontId="3" type="noConversion"/>
  </si>
  <si>
    <t>자료 : 문화관광과, 주민복지과</t>
    <phoneticPr fontId="35" type="noConversion"/>
  </si>
  <si>
    <t>연별 및 읍면별
Year &amp;
Eup·Myeon</t>
    <phoneticPr fontId="3" type="noConversion"/>
  </si>
  <si>
    <t>연별 및 읍면별
Year &amp; 
Eup·Myeon</t>
    <phoneticPr fontId="3" type="noConversion"/>
  </si>
  <si>
    <t>연별
Year</t>
    <phoneticPr fontId="3" type="noConversion"/>
  </si>
  <si>
    <t>일반고등학교</t>
    <phoneticPr fontId="3" type="noConversion"/>
  </si>
  <si>
    <t>(국 공 립)</t>
    <phoneticPr fontId="3" type="noConversion"/>
  </si>
  <si>
    <t>교원  
Teachers</t>
    <phoneticPr fontId="3" type="noConversion"/>
  </si>
  <si>
    <t>직원수
Clerical staffs</t>
    <phoneticPr fontId="3" type="noConversion"/>
  </si>
  <si>
    <t>학생수  
Students</t>
    <phoneticPr fontId="3" type="noConversion"/>
  </si>
  <si>
    <t>직원수
Clerical staffs</t>
    <phoneticPr fontId="3" type="noConversion"/>
  </si>
  <si>
    <t>주 : 교지면적은 교사대지와 체육장의 합계, 건물은 보통 및 특별교실, 관리실, 기타의 합계</t>
    <phoneticPr fontId="3" type="noConversion"/>
  </si>
  <si>
    <t>입학상황
Admission of Freshmen</t>
    <phoneticPr fontId="3" type="noConversion"/>
  </si>
  <si>
    <t xml:space="preserve"> 가. 중학교(국·공립)</t>
    <phoneticPr fontId="32" type="noConversion"/>
  </si>
  <si>
    <t>4. 중학교</t>
    <phoneticPr fontId="3" type="noConversion"/>
  </si>
  <si>
    <t>4. Middle Schools</t>
    <phoneticPr fontId="3" type="noConversion"/>
  </si>
  <si>
    <t xml:space="preserve"> 나. 중학교(사립)</t>
    <phoneticPr fontId="32" type="noConversion"/>
  </si>
  <si>
    <t xml:space="preserve"> 나. Middle Schools(Private)</t>
    <phoneticPr fontId="32" type="noConversion"/>
  </si>
  <si>
    <t xml:space="preserve"> 가. 일반고등학교(국·공립)</t>
    <phoneticPr fontId="32" type="noConversion"/>
  </si>
  <si>
    <t>입학정원
Freshmen
Quota</t>
    <phoneticPr fontId="32" type="noConversion"/>
  </si>
  <si>
    <t>5. 고등학교</t>
    <phoneticPr fontId="3" type="noConversion"/>
  </si>
  <si>
    <t xml:space="preserve"> 나. 일반고등학교(사립)</t>
    <phoneticPr fontId="32" type="noConversion"/>
  </si>
  <si>
    <t>7. 적령아동 취학(입학상황)</t>
    <phoneticPr fontId="3" type="noConversion"/>
  </si>
  <si>
    <t>적령아동
Children of 
schooling Age</t>
    <phoneticPr fontId="3" type="noConversion"/>
  </si>
  <si>
    <t>조기입학신청자
Applicant for
Earlier Entrant</t>
    <phoneticPr fontId="3" type="noConversion"/>
  </si>
  <si>
    <t xml:space="preserve">취학자  Enrollments </t>
    <phoneticPr fontId="3" type="noConversion"/>
  </si>
  <si>
    <t>취학대상자 Children</t>
    <phoneticPr fontId="3" type="noConversion"/>
  </si>
  <si>
    <t>국제화
Interna-tional Practical Affairs</t>
    <phoneticPr fontId="3" type="noConversion"/>
  </si>
  <si>
    <t>인문사회
Liberal Arts &amp; Social Sciences</t>
    <phoneticPr fontId="3" type="noConversion"/>
  </si>
  <si>
    <t xml:space="preserve">직원수 
Staffs </t>
    <phoneticPr fontId="3" type="noConversion"/>
  </si>
  <si>
    <t>국가
무형문화재
National Intangible cultural heritage</t>
    <phoneticPr fontId="32" type="noConversion"/>
  </si>
  <si>
    <t>국가
민속문화재
National Folklore cultural heritage</t>
    <phoneticPr fontId="3" type="noConversion"/>
  </si>
  <si>
    <t>사적
Historic
site</t>
    <phoneticPr fontId="32" type="noConversion"/>
  </si>
  <si>
    <t>명승
Scenic 
site</t>
    <phoneticPr fontId="3" type="noConversion"/>
  </si>
  <si>
    <t>천연
기념물
Natural monuments</t>
    <phoneticPr fontId="3" type="noConversion"/>
  </si>
  <si>
    <t>11. 문화공간</t>
    <phoneticPr fontId="3" type="noConversion"/>
  </si>
  <si>
    <t>청소년
수련시설
Youth center</t>
    <phoneticPr fontId="3" type="noConversion"/>
  </si>
  <si>
    <r>
      <t xml:space="preserve"> 면적</t>
    </r>
    <r>
      <rPr>
        <vertAlign val="superscript"/>
        <sz val="9"/>
        <rFont val="굴림체"/>
        <family val="3"/>
        <charset val="129"/>
      </rPr>
      <t xml:space="preserve">
</t>
    </r>
    <r>
      <rPr>
        <sz val="9"/>
        <rFont val="굴림체"/>
        <family val="3"/>
        <charset val="129"/>
      </rPr>
      <t>Area</t>
    </r>
    <phoneticPr fontId="3" type="noConversion"/>
  </si>
  <si>
    <t>비고</t>
    <phoneticPr fontId="3" type="noConversion"/>
  </si>
  <si>
    <t>케이블
TV
Cable TV</t>
    <phoneticPr fontId="3" type="noConversion"/>
  </si>
  <si>
    <t xml:space="preserve">9. 공공도서관 </t>
    <phoneticPr fontId="3" type="noConversion"/>
  </si>
  <si>
    <t>10. 문화재</t>
    <phoneticPr fontId="3" type="noConversion"/>
  </si>
  <si>
    <t xml:space="preserve">11. 문화공간 </t>
    <phoneticPr fontId="3" type="noConversion"/>
  </si>
  <si>
    <t xml:space="preserve">  가. 공공체육시설</t>
    <phoneticPr fontId="3" type="noConversion"/>
  </si>
  <si>
    <t xml:space="preserve">  나. 신고·등록 체육시설</t>
    <phoneticPr fontId="3" type="noConversion"/>
  </si>
  <si>
    <t xml:space="preserve">12. 체육시설 </t>
    <phoneticPr fontId="3" type="noConversion"/>
  </si>
  <si>
    <t xml:space="preserve">13. 청소년 수련시설 </t>
    <phoneticPr fontId="3" type="noConversion"/>
  </si>
  <si>
    <t xml:space="preserve">14. 언론매체 </t>
    <phoneticPr fontId="3" type="noConversion"/>
  </si>
  <si>
    <t xml:space="preserve"> 가. Middle Schools(National·Public)</t>
    <phoneticPr fontId="32" type="noConversion"/>
  </si>
  <si>
    <t>32(2)</t>
  </si>
  <si>
    <t>자료 : 시설체육사업소</t>
    <phoneticPr fontId="35" type="noConversion"/>
  </si>
  <si>
    <t>(국 공 립)</t>
    <phoneticPr fontId="3" type="noConversion"/>
  </si>
  <si>
    <t>시도
무형문화재
Intangible Cultural heritage</t>
    <phoneticPr fontId="3" type="noConversion"/>
  </si>
  <si>
    <t>시도
유형문화재
Tangible Cultural heritage</t>
    <phoneticPr fontId="3" type="noConversion"/>
  </si>
  <si>
    <t>시도
기념물
Monument</t>
    <phoneticPr fontId="3" type="noConversion"/>
  </si>
  <si>
    <t>시도민속
문화재
Folklore cultural heritage</t>
    <phoneticPr fontId="3" type="noConversion"/>
  </si>
  <si>
    <t>등록문화재
Registered 
cultural heritage</t>
    <phoneticPr fontId="3" type="noConversion"/>
  </si>
  <si>
    <r>
      <rPr>
        <sz val="8"/>
        <rFont val="굴림체"/>
        <family val="3"/>
        <charset val="129"/>
      </rPr>
      <t>주 : 문화재보호법 개정</t>
    </r>
    <r>
      <rPr>
        <sz val="6"/>
        <rFont val="굴림체"/>
        <family val="3"/>
        <charset val="129"/>
      </rPr>
      <t>('18.12.24. 공포,'19.12.25. 시행)</t>
    </r>
    <r>
      <rPr>
        <sz val="8"/>
        <rFont val="굴림체"/>
        <family val="3"/>
        <charset val="129"/>
      </rPr>
      <t>을 통해 시도등록문화재 도입</t>
    </r>
    <r>
      <rPr>
        <sz val="7"/>
        <rFont val="굴림체"/>
        <family val="3"/>
        <charset val="129"/>
      </rPr>
      <t xml:space="preserve">
      []내는 동일문화재가 타시도와 분산지정된 건수이며, ()내는 도내 시군간 분산지정된 건수임.</t>
    </r>
    <phoneticPr fontId="3" type="noConversion"/>
  </si>
  <si>
    <t>9. 공공도서관
9. Public Libraries</t>
    <phoneticPr fontId="3" type="noConversion"/>
  </si>
  <si>
    <t>10. 문화재
10. Cultural Heritage</t>
    <phoneticPr fontId="3" type="noConversion"/>
  </si>
  <si>
    <t>10. 문화재(계속)
10. Cultural Heritage(Cont'd)</t>
    <phoneticPr fontId="3" type="noConversion"/>
  </si>
  <si>
    <t>11. Cultural Facilities</t>
    <phoneticPr fontId="3" type="noConversion"/>
  </si>
  <si>
    <t>13. 청소년 수련시설
13. Youth Facilities</t>
    <phoneticPr fontId="3" type="noConversion"/>
  </si>
  <si>
    <t>14. 언론매체  
14. The Press and Media</t>
    <phoneticPr fontId="3" type="noConversion"/>
  </si>
  <si>
    <t>자료 : 경상북도교육청 영덕도서관</t>
    <phoneticPr fontId="35" type="noConversion"/>
  </si>
  <si>
    <t>3(1)</t>
  </si>
  <si>
    <t>28(1)</t>
  </si>
  <si>
    <t>80(1)</t>
  </si>
  <si>
    <t>2 0 2 1</t>
    <phoneticPr fontId="3" type="noConversion"/>
  </si>
  <si>
    <t xml:space="preserve">8. 사설학원 </t>
    <phoneticPr fontId="3" type="noConversion"/>
  </si>
  <si>
    <t xml:space="preserve">8. Private Institute </t>
    <phoneticPr fontId="3" type="noConversion"/>
  </si>
  <si>
    <t>소계
Sub
-total</t>
    <phoneticPr fontId="32" type="noConversion"/>
  </si>
  <si>
    <t>소계
Sub
-total</t>
    <phoneticPr fontId="32" type="noConversion"/>
  </si>
  <si>
    <t>1. General Status of Schools</t>
    <phoneticPr fontId="3" type="noConversion"/>
  </si>
  <si>
    <r>
      <t>학교수(분교)</t>
    </r>
    <r>
      <rPr>
        <vertAlign val="superscript"/>
        <sz val="9"/>
        <color indexed="8"/>
        <rFont val="굴림체"/>
        <family val="3"/>
        <charset val="129"/>
      </rPr>
      <t xml:space="preserve">1)
</t>
    </r>
    <r>
      <rPr>
        <sz val="9"/>
        <color indexed="8"/>
        <rFont val="굴림체"/>
        <family val="3"/>
        <charset val="129"/>
      </rPr>
      <t>Schools</t>
    </r>
    <phoneticPr fontId="3" type="noConversion"/>
  </si>
  <si>
    <t>학급(과)수
Classes/departments</t>
    <phoneticPr fontId="3" type="noConversion"/>
  </si>
  <si>
    <t>교실수
Classrooms</t>
    <phoneticPr fontId="3" type="noConversion"/>
  </si>
  <si>
    <t>교직원수
School staffs</t>
    <phoneticPr fontId="3" type="noConversion"/>
  </si>
  <si>
    <t>교직원수  
School staffs</t>
    <phoneticPr fontId="3" type="noConversion"/>
  </si>
  <si>
    <t>원수
Kinder
gartens</t>
    <phoneticPr fontId="3" type="noConversion"/>
  </si>
  <si>
    <t>직원수
Clerical Staffs</t>
    <phoneticPr fontId="3" type="noConversion"/>
  </si>
  <si>
    <t>졸업원아수
Children Graduated</t>
    <phoneticPr fontId="3" type="noConversion"/>
  </si>
  <si>
    <t>교실수 
Classrooms</t>
    <phoneticPr fontId="3" type="noConversion"/>
  </si>
  <si>
    <t>학교수
Schools</t>
    <phoneticPr fontId="3" type="noConversion"/>
  </si>
  <si>
    <t>학급수
Classes</t>
    <phoneticPr fontId="3" type="noConversion"/>
  </si>
  <si>
    <t>졸업 후 상황
The situation after graduating</t>
    <phoneticPr fontId="3" type="noConversion"/>
  </si>
  <si>
    <t>진학자수
Advancement into higher schooling</t>
    <phoneticPr fontId="3" type="noConversion"/>
  </si>
  <si>
    <t>교지
면적
Area of school sites</t>
    <phoneticPr fontId="3" type="noConversion"/>
  </si>
  <si>
    <t>건물면적
Area of buildings</t>
    <phoneticPr fontId="3" type="noConversion"/>
  </si>
  <si>
    <t>교실수
Classrooms</t>
    <phoneticPr fontId="3" type="noConversion"/>
  </si>
  <si>
    <t>학교수
Schools</t>
    <phoneticPr fontId="3" type="noConversion"/>
  </si>
  <si>
    <t>학급수
Classes</t>
    <phoneticPr fontId="3" type="noConversion"/>
  </si>
  <si>
    <t>직원수
Clerical staffs</t>
    <phoneticPr fontId="3" type="noConversion"/>
  </si>
  <si>
    <t>졸업후 상황
The situation after
graduating</t>
    <phoneticPr fontId="3" type="noConversion"/>
  </si>
  <si>
    <t>진학자
Advancement into higher Schooling</t>
    <phoneticPr fontId="3" type="noConversion"/>
  </si>
  <si>
    <t>입학상황
Admission of freshmen</t>
    <phoneticPr fontId="3" type="noConversion"/>
  </si>
  <si>
    <t>교지면적
Area of school sites</t>
    <phoneticPr fontId="3" type="noConversion"/>
  </si>
  <si>
    <t>건물면적
Area of school buildings</t>
    <phoneticPr fontId="3" type="noConversion"/>
  </si>
  <si>
    <t>학교수
Schools</t>
    <phoneticPr fontId="3" type="noConversion"/>
  </si>
  <si>
    <t>학급수
Classes</t>
    <phoneticPr fontId="3" type="noConversion"/>
  </si>
  <si>
    <t>직원수
Clerical staffs</t>
    <phoneticPr fontId="3" type="noConversion"/>
  </si>
  <si>
    <t>졸업후 상황
The situation after graduating</t>
    <phoneticPr fontId="3" type="noConversion"/>
  </si>
  <si>
    <t>진학자
Advancement into higher schooling</t>
    <phoneticPr fontId="3" type="noConversion"/>
  </si>
  <si>
    <t>입학상황
Admission of freshmen</t>
    <phoneticPr fontId="3" type="noConversion"/>
  </si>
  <si>
    <t>보통교실수
Classrooms</t>
    <phoneticPr fontId="3" type="noConversion"/>
  </si>
  <si>
    <t>5. High School</t>
    <phoneticPr fontId="3" type="noConversion"/>
  </si>
  <si>
    <t xml:space="preserve"> 가. General High School (National·Public)</t>
    <phoneticPr fontId="32" type="noConversion"/>
  </si>
  <si>
    <t>입학상황
Admission of freshmen</t>
    <phoneticPr fontId="3" type="noConversion"/>
  </si>
  <si>
    <t>입학정원
Freshmen
quota</t>
    <phoneticPr fontId="32" type="noConversion"/>
  </si>
  <si>
    <t>교실수
Classrooms</t>
    <phoneticPr fontId="3" type="noConversion"/>
  </si>
  <si>
    <t xml:space="preserve"> 나. General High School (Private)</t>
    <phoneticPr fontId="32" type="noConversion"/>
  </si>
  <si>
    <t>입학상황
Admission of freshmen</t>
    <phoneticPr fontId="3" type="noConversion"/>
  </si>
  <si>
    <t>입학정원
Freshmen
quota</t>
    <phoneticPr fontId="32" type="noConversion"/>
  </si>
  <si>
    <t>적령아동
Children of 
schooling age</t>
    <phoneticPr fontId="3" type="noConversion"/>
  </si>
  <si>
    <t>유예 및 과령아
Children over
schooling age</t>
    <phoneticPr fontId="3" type="noConversion"/>
  </si>
  <si>
    <t>조기입학신청자
Applicant for earlier entrants</t>
    <phoneticPr fontId="3" type="noConversion"/>
  </si>
  <si>
    <t>학원수
Number of institutes</t>
    <phoneticPr fontId="3" type="noConversion"/>
  </si>
  <si>
    <t>학교교과 교습학원  
School curriculum education and training institute</t>
    <phoneticPr fontId="3" type="noConversion"/>
  </si>
  <si>
    <t>평생직업교육학원
Lifelong vocational education and training institutes</t>
    <phoneticPr fontId="3" type="noConversion"/>
  </si>
  <si>
    <t>기예
Arts</t>
    <phoneticPr fontId="3" type="noConversion"/>
  </si>
  <si>
    <t>자료수
Library collections</t>
    <phoneticPr fontId="3" type="noConversion"/>
  </si>
  <si>
    <t>연간
대출책수
Books checked out in current year</t>
    <phoneticPr fontId="3" type="noConversion"/>
  </si>
  <si>
    <t>지정문화재  Designated cultural heritage</t>
    <phoneticPr fontId="3" type="noConversion"/>
  </si>
  <si>
    <t>국가지정문화재  State-designated heritage</t>
    <phoneticPr fontId="3" type="noConversion"/>
  </si>
  <si>
    <r>
      <t>시도지정문화재  City</t>
    </r>
    <r>
      <rPr>
        <sz val="9"/>
        <rFont val="맑은 고딕"/>
        <family val="3"/>
        <charset val="129"/>
      </rPr>
      <t>∙</t>
    </r>
    <r>
      <rPr>
        <sz val="9"/>
        <rFont val="굴림체"/>
        <family val="3"/>
        <charset val="129"/>
      </rPr>
      <t>Province-designated heritage</t>
    </r>
    <phoneticPr fontId="3" type="noConversion"/>
  </si>
  <si>
    <t>국가등록
문화재
State-
registered
cultural
heritage</t>
    <phoneticPr fontId="32" type="noConversion"/>
  </si>
  <si>
    <r>
      <t>시도등록
문화재
City</t>
    </r>
    <r>
      <rPr>
        <sz val="8"/>
        <rFont val="맑은 고딕"/>
        <family val="3"/>
        <charset val="129"/>
      </rPr>
      <t>∙</t>
    </r>
    <r>
      <rPr>
        <sz val="8"/>
        <rFont val="굴림체"/>
        <family val="3"/>
        <charset val="129"/>
      </rPr>
      <t>Province-Registered
cultural
heritage</t>
    </r>
    <phoneticPr fontId="32" type="noConversion"/>
  </si>
  <si>
    <t>야영장
Camp site</t>
    <phoneticPr fontId="3" type="noConversion"/>
  </si>
  <si>
    <t>신문사
Newspapers</t>
    <phoneticPr fontId="3" type="noConversion"/>
  </si>
  <si>
    <t>12. 체육시설</t>
    <phoneticPr fontId="3" type="noConversion"/>
  </si>
  <si>
    <t>12. Sports Facilities</t>
    <phoneticPr fontId="32" type="noConversion"/>
  </si>
  <si>
    <t>가. 공공체육시설  Public Sports Facilities</t>
    <phoneticPr fontId="3" type="noConversion"/>
  </si>
  <si>
    <t>나. 신고·등록 체육시설  Reported·Registered Sports Facilities</t>
    <phoneticPr fontId="35" type="noConversion"/>
  </si>
  <si>
    <t>unit : number</t>
    <phoneticPr fontId="3" type="noConversion"/>
  </si>
  <si>
    <t>공공체육시설</t>
    <phoneticPr fontId="3" type="noConversion"/>
  </si>
  <si>
    <t>Public Sports Facilities</t>
    <phoneticPr fontId="3" type="noConversion"/>
  </si>
  <si>
    <t>합계
Total</t>
    <phoneticPr fontId="32" type="noConversion"/>
  </si>
  <si>
    <t>육상
경기장
Track and
field stadium</t>
    <phoneticPr fontId="32" type="noConversion"/>
  </si>
  <si>
    <t>축구장
Football 
field</t>
    <phoneticPr fontId="32" type="noConversion"/>
  </si>
  <si>
    <t>하키장
Hockey pitch</t>
    <phoneticPr fontId="32" type="noConversion"/>
  </si>
  <si>
    <t>야구장
Baseball field</t>
    <phoneticPr fontId="32" type="noConversion"/>
  </si>
  <si>
    <t>싸이클
경기장
Velodrome</t>
    <phoneticPr fontId="32" type="noConversion"/>
  </si>
  <si>
    <t>테니스장
Tennis court</t>
    <phoneticPr fontId="32" type="noConversion"/>
  </si>
  <si>
    <t>씨름장
Ssireum ring</t>
    <phoneticPr fontId="32" type="noConversion"/>
  </si>
  <si>
    <t>간이운동장
(동네체육시설)
Playground
(neighborhood sports facilities)</t>
    <phoneticPr fontId="32" type="noConversion"/>
  </si>
  <si>
    <t>체육관 Gym</t>
    <phoneticPr fontId="32" type="noConversion"/>
  </si>
  <si>
    <t>요트장
Yachting facility</t>
    <phoneticPr fontId="32" type="noConversion"/>
  </si>
  <si>
    <t>조정장
Rowing facility</t>
    <phoneticPr fontId="32" type="noConversion"/>
  </si>
  <si>
    <t>카누장
Canoeing facility</t>
    <phoneticPr fontId="32" type="noConversion"/>
  </si>
  <si>
    <t>빙상장
Ice rink</t>
    <phoneticPr fontId="32" type="noConversion"/>
  </si>
  <si>
    <r>
      <t xml:space="preserve">승마장
</t>
    </r>
    <r>
      <rPr>
        <sz val="7.5"/>
        <color indexed="8"/>
        <rFont val="돋움"/>
        <family val="3"/>
        <charset val="129"/>
      </rPr>
      <t>Equestrian</t>
    </r>
    <r>
      <rPr>
        <sz val="9"/>
        <color indexed="8"/>
        <rFont val="돋움"/>
        <family val="3"/>
        <charset val="129"/>
      </rPr>
      <t xml:space="preserve">
 field</t>
    </r>
    <phoneticPr fontId="32" type="noConversion"/>
  </si>
  <si>
    <t>종합
체육시설
Sports complex</t>
    <phoneticPr fontId="32" type="noConversion"/>
  </si>
  <si>
    <t>수영장
Swimming pool</t>
    <phoneticPr fontId="32" type="noConversion"/>
  </si>
  <si>
    <t>체육도장
Exercise facility</t>
    <phoneticPr fontId="32" type="noConversion"/>
  </si>
  <si>
    <t>구기
체육관
Ball game</t>
    <phoneticPr fontId="32" type="noConversion"/>
  </si>
  <si>
    <t>투기
체육관
Physical match</t>
    <phoneticPr fontId="32" type="noConversion"/>
  </si>
  <si>
    <t>생활
체육관
Daily sports</t>
    <phoneticPr fontId="32" type="noConversion"/>
  </si>
  <si>
    <t>Public Sports Facilities</t>
    <phoneticPr fontId="3" type="noConversion"/>
  </si>
  <si>
    <t>연별
Year</t>
    <phoneticPr fontId="3" type="noConversion"/>
  </si>
  <si>
    <r>
      <t xml:space="preserve">등록체육시설  
</t>
    </r>
    <r>
      <rPr>
        <sz val="6"/>
        <rFont val="굴림체"/>
        <family val="3"/>
        <charset val="129"/>
      </rPr>
      <t>Registered sports facilities</t>
    </r>
    <phoneticPr fontId="3" type="noConversion"/>
  </si>
  <si>
    <t>게이트
볼장
Gatebal
court</t>
    <phoneticPr fontId="32" type="noConversion"/>
  </si>
  <si>
    <t>롤러스케이트장
roller-skating rink</t>
    <phoneticPr fontId="32" type="noConversion"/>
  </si>
  <si>
    <t>사격장
shooting range</t>
    <phoneticPr fontId="32" type="noConversion"/>
  </si>
  <si>
    <t>국궁장
Traditional archery field</t>
    <phoneticPr fontId="32" type="noConversion"/>
  </si>
  <si>
    <t>양궁장
Western-style 
archery 
field</t>
    <phoneticPr fontId="32" type="noConversion"/>
  </si>
  <si>
    <t>승마장
Equestrian field</t>
    <phoneticPr fontId="32" type="noConversion"/>
  </si>
  <si>
    <t>골프
연습장
Golf practice range</t>
    <phoneticPr fontId="32" type="noConversion"/>
  </si>
  <si>
    <t>조정
카누장
Rowing and canoeing facility</t>
    <phoneticPr fontId="32" type="noConversion"/>
  </si>
  <si>
    <t>요트장
Yachting facility</t>
    <phoneticPr fontId="32" type="noConversion"/>
  </si>
  <si>
    <t>빙상장
Ice rink</t>
    <phoneticPr fontId="32" type="noConversion"/>
  </si>
  <si>
    <t>기타
체육시설
Etc 
sprots facility</t>
    <phoneticPr fontId="32" type="noConversion"/>
  </si>
  <si>
    <t>골프
연습장
Golf practice range</t>
    <phoneticPr fontId="32" type="noConversion"/>
  </si>
  <si>
    <t>체력
단련장
Physical training center</t>
    <phoneticPr fontId="32" type="noConversion"/>
  </si>
  <si>
    <t>당구장
Billiard room</t>
    <phoneticPr fontId="32" type="noConversion"/>
  </si>
  <si>
    <t>썰매장
Sledding facility</t>
    <phoneticPr fontId="32" type="noConversion"/>
  </si>
  <si>
    <t>무도장
Ball room</t>
    <phoneticPr fontId="32" type="noConversion"/>
  </si>
  <si>
    <t>무도학원
Ballroom institutes</t>
    <phoneticPr fontId="32" type="noConversion"/>
  </si>
  <si>
    <t>골프장
Golf practice range</t>
    <phoneticPr fontId="32" type="noConversion"/>
  </si>
  <si>
    <t>스키장
Ski ground</t>
    <phoneticPr fontId="32" type="noConversion"/>
  </si>
  <si>
    <t>자동차
경주장 
Car racing track</t>
    <phoneticPr fontId="32" type="noConversion"/>
  </si>
  <si>
    <t>12. 체육시설(계속) 
12. Sports Facilities(Cont'd)</t>
    <phoneticPr fontId="3" type="noConversion"/>
  </si>
  <si>
    <t>1. General Status of Schools(Cont'd)</t>
    <phoneticPr fontId="3" type="noConversion"/>
  </si>
  <si>
    <t>국제화
Interna-tional Practical Affairs</t>
    <phoneticPr fontId="3" type="noConversion"/>
  </si>
  <si>
    <t>특수
교육
Special Education</t>
    <phoneticPr fontId="3" type="noConversion"/>
  </si>
  <si>
    <t>입시 검정 
및 보습
Entrance Exam Certification 
&amp; Supplementary
Courses</t>
    <phoneticPr fontId="3" type="noConversion"/>
  </si>
  <si>
    <t>일시수용
능력인원
T.O</t>
    <phoneticPr fontId="3" type="noConversion"/>
  </si>
  <si>
    <t>2 0 2 2</t>
    <phoneticPr fontId="3" type="noConversion"/>
  </si>
  <si>
    <t>2.Kindergarten</t>
    <phoneticPr fontId="32" type="noConversion"/>
  </si>
  <si>
    <t>2 0 2 2</t>
    <phoneticPr fontId="32" type="noConversion"/>
  </si>
  <si>
    <t>7. Admission of Freshmen</t>
    <phoneticPr fontId="3" type="noConversion"/>
  </si>
  <si>
    <r>
      <t>교수
학습공간</t>
    </r>
    <r>
      <rPr>
        <vertAlign val="superscript"/>
        <sz val="9"/>
        <rFont val="굴림체"/>
        <family val="3"/>
        <charset val="129"/>
      </rPr>
      <t>1)</t>
    </r>
    <r>
      <rPr>
        <sz val="9"/>
        <rFont val="굴림체"/>
        <family val="3"/>
        <charset val="129"/>
      </rPr>
      <t xml:space="preserve">
Classrooms</t>
    </r>
    <phoneticPr fontId="32" type="noConversion"/>
  </si>
  <si>
    <t>주 : 1)강의실, 실습실, 실습장, 음악실, 무용실, 작업실, 열람실</t>
    <phoneticPr fontId="3" type="noConversion"/>
  </si>
  <si>
    <r>
      <t>총 예산</t>
    </r>
    <r>
      <rPr>
        <vertAlign val="superscript"/>
        <sz val="9"/>
        <rFont val="굴림체"/>
        <family val="3"/>
        <charset val="129"/>
      </rPr>
      <t>1)</t>
    </r>
    <r>
      <rPr>
        <sz val="9"/>
        <rFont val="굴림체"/>
        <family val="3"/>
        <charset val="129"/>
      </rPr>
      <t xml:space="preserve">
Budget</t>
    </r>
    <phoneticPr fontId="3" type="noConversion"/>
  </si>
  <si>
    <t>81(1)</t>
  </si>
  <si>
    <r>
      <t>지상파
방송</t>
    </r>
    <r>
      <rPr>
        <vertAlign val="superscript"/>
        <sz val="9"/>
        <rFont val="굴림체"/>
        <family val="3"/>
        <charset val="129"/>
      </rPr>
      <t>1)</t>
    </r>
    <r>
      <rPr>
        <sz val="9"/>
        <rFont val="굴림체"/>
        <family val="3"/>
        <charset val="129"/>
      </rPr>
      <t xml:space="preserve">
Terrestrial TV</t>
    </r>
    <phoneticPr fontId="3" type="noConversion"/>
  </si>
  <si>
    <r>
      <t>기타</t>
    </r>
    <r>
      <rPr>
        <vertAlign val="superscript"/>
        <sz val="9"/>
        <rFont val="굴림체"/>
        <family val="3"/>
        <charset val="129"/>
      </rPr>
      <t>2)</t>
    </r>
    <r>
      <rPr>
        <sz val="9"/>
        <rFont val="굴림체"/>
        <family val="3"/>
        <charset val="129"/>
      </rPr>
      <t xml:space="preserve">
Others</t>
    </r>
    <phoneticPr fontId="3" type="noConversion"/>
  </si>
  <si>
    <r>
      <t>기타</t>
    </r>
    <r>
      <rPr>
        <vertAlign val="superscript"/>
        <sz val="9"/>
        <rFont val="굴림체"/>
        <family val="3"/>
        <charset val="129"/>
      </rPr>
      <t xml:space="preserve">3)
</t>
    </r>
    <r>
      <rPr>
        <sz val="9"/>
        <rFont val="굴림체"/>
        <family val="3"/>
        <charset val="129"/>
      </rPr>
      <t>Others</t>
    </r>
    <phoneticPr fontId="3" type="noConversion"/>
  </si>
  <si>
    <t>인터넷
신문
Internet</t>
    <phoneticPr fontId="3" type="noConversion"/>
  </si>
  <si>
    <t>주 : 1)TV, 라디오, DMB방송
     2)위성방송, IPTV, IPTV콘텐츠제공(CP), 전광판방송
     3)뉴스통신, 잡지, 기타간행물</t>
    <phoneticPr fontId="3" type="noConversion"/>
  </si>
  <si>
    <t>2 0 2 0</t>
    <phoneticPr fontId="3" type="noConversion"/>
  </si>
  <si>
    <t>2 0 1 9</t>
    <phoneticPr fontId="3" type="noConversion"/>
  </si>
  <si>
    <t>unit : number, k㎡</t>
    <phoneticPr fontId="3" type="noConversion"/>
  </si>
  <si>
    <t>2 0 1 9</t>
    <phoneticPr fontId="32" type="noConversion"/>
  </si>
  <si>
    <t>2 0 2 0</t>
    <phoneticPr fontId="32" type="noConversion"/>
  </si>
  <si>
    <t>2 0 2 1</t>
    <phoneticPr fontId="32" type="noConversion"/>
  </si>
  <si>
    <t>2 0 2 3</t>
    <phoneticPr fontId="3" type="noConversion"/>
  </si>
  <si>
    <t>2 0 2 3</t>
    <phoneticPr fontId="32" type="noConversion"/>
  </si>
  <si>
    <t>92(1)</t>
  </si>
  <si>
    <t>2(1)</t>
  </si>
  <si>
    <t>4. 중학교</t>
    <phoneticPr fontId="3" type="noConversion"/>
  </si>
  <si>
    <t xml:space="preserve">  가. 중학교(국·공립)</t>
    <phoneticPr fontId="3" type="noConversion"/>
  </si>
  <si>
    <t xml:space="preserve">  나. 중학교(사립)</t>
    <phoneticPr fontId="3" type="noConversion"/>
  </si>
  <si>
    <t>5. 고등학교</t>
    <phoneticPr fontId="3" type="noConversion"/>
  </si>
  <si>
    <t xml:space="preserve">  가. 일반고등학교학교(국·공립)</t>
    <phoneticPr fontId="3" type="noConversion"/>
  </si>
  <si>
    <t xml:space="preserve">  나. 일반고등학교학교(사립)</t>
    <phoneticPr fontId="3" type="noConversion"/>
  </si>
  <si>
    <t>6. 특성화 고등학교(국·공립)</t>
    <phoneticPr fontId="3" type="noConversion"/>
  </si>
  <si>
    <t>7. 적령아동 취학(입학상황)</t>
    <phoneticPr fontId="3" type="noConversion"/>
  </si>
  <si>
    <t xml:space="preserve">8. 사설학원 및 독서실 </t>
    <phoneticPr fontId="3" type="noConversion"/>
  </si>
  <si>
    <r>
      <rPr>
        <b/>
        <sz val="9"/>
        <rFont val="굴림체"/>
        <family val="3"/>
        <charset val="129"/>
      </rPr>
      <t>364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</si>
  <si>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t>32(2)</t>
    <phoneticPr fontId="32" type="noConversion"/>
  </si>
  <si>
    <t>2 0 1 9</t>
    <phoneticPr fontId="3" type="noConversion"/>
  </si>
  <si>
    <t>2 0 2 2</t>
    <phoneticPr fontId="3" type="noConversion"/>
  </si>
  <si>
    <t>2 0 2 3</t>
    <phoneticPr fontId="3" type="noConversion"/>
  </si>
  <si>
    <t>2 0 1 9</t>
    <phoneticPr fontId="3" type="noConversion"/>
  </si>
  <si>
    <t>2 0 2 3</t>
    <phoneticPr fontId="3" type="noConversion"/>
  </si>
  <si>
    <t>2 0 1 9</t>
    <phoneticPr fontId="32" type="noConversion"/>
  </si>
  <si>
    <t>2 0 2 1</t>
    <phoneticPr fontId="32" type="noConversion"/>
  </si>
  <si>
    <t>2 0 2 2</t>
    <phoneticPr fontId="32" type="noConversion"/>
  </si>
  <si>
    <t>2 0 1 9</t>
    <phoneticPr fontId="32" type="noConversion"/>
  </si>
  <si>
    <t>2 0 2 1</t>
    <phoneticPr fontId="32" type="noConversion"/>
  </si>
  <si>
    <t>26(1)</t>
    <phoneticPr fontId="32" type="noConversion"/>
  </si>
  <si>
    <t>2 0 2 0</t>
    <phoneticPr fontId="3" type="noConversion"/>
  </si>
  <si>
    <t>2 0 2 0</t>
    <phoneticPr fontId="3" type="noConversion"/>
  </si>
  <si>
    <t>2 0 2 3</t>
    <phoneticPr fontId="3" type="noConversion"/>
  </si>
  <si>
    <t>2 0 2 0</t>
    <phoneticPr fontId="32" type="noConversion"/>
  </si>
  <si>
    <t>2 0 2 2</t>
    <phoneticPr fontId="32" type="noConversion"/>
  </si>
  <si>
    <t>2 0 2 1</t>
    <phoneticPr fontId="32" type="noConversion"/>
  </si>
  <si>
    <t>2 0 2 2</t>
    <phoneticPr fontId="32" type="noConversion"/>
  </si>
  <si>
    <t>2 0 2 3</t>
    <phoneticPr fontId="3" type="noConversion"/>
  </si>
  <si>
    <t>2 0 2 1</t>
    <phoneticPr fontId="32" type="noConversion"/>
  </si>
  <si>
    <t>2 0 2 2</t>
    <phoneticPr fontId="32" type="noConversion"/>
  </si>
  <si>
    <t>2 0 2 3</t>
    <phoneticPr fontId="3" type="noConversion"/>
  </si>
  <si>
    <t>2 0 1 9</t>
    <phoneticPr fontId="32" type="noConversion"/>
  </si>
  <si>
    <t>2 0 2 0</t>
    <phoneticPr fontId="32" type="noConversion"/>
  </si>
  <si>
    <t>2 0 2 2</t>
    <phoneticPr fontId="32" type="noConversion"/>
  </si>
  <si>
    <t>2 0 2 0</t>
    <phoneticPr fontId="3" type="noConversion"/>
  </si>
  <si>
    <t>2 0 2 1</t>
    <phoneticPr fontId="3" type="noConversion"/>
  </si>
  <si>
    <t>2 0 2 2</t>
    <phoneticPr fontId="3" type="noConversion"/>
  </si>
  <si>
    <t>2 0 1 9</t>
    <phoneticPr fontId="3" type="noConversion"/>
  </si>
  <si>
    <t>…</t>
    <phoneticPr fontId="3" type="noConversion"/>
  </si>
  <si>
    <t>2 0 2 0</t>
    <phoneticPr fontId="3" type="noConversion"/>
  </si>
  <si>
    <t>…</t>
    <phoneticPr fontId="3" type="noConversion"/>
  </si>
  <si>
    <t>자료 : 홍보소통과</t>
    <phoneticPr fontId="35" type="noConversion"/>
  </si>
  <si>
    <t>2 0 2 0</t>
    <phoneticPr fontId="32" type="noConversion"/>
  </si>
  <si>
    <t>2 0 2 4</t>
    <phoneticPr fontId="3" type="noConversion"/>
  </si>
  <si>
    <t>2 0 2 3</t>
    <phoneticPr fontId="32" type="noConversion"/>
  </si>
  <si>
    <t>2 0 2 4</t>
    <phoneticPr fontId="32" type="noConversion"/>
  </si>
  <si>
    <t>2 0 2 4</t>
    <phoneticPr fontId="3" type="noConversion"/>
  </si>
  <si>
    <t>2 0 2 3</t>
    <phoneticPr fontId="32" type="noConversion"/>
  </si>
  <si>
    <t>2 0 2 4</t>
    <phoneticPr fontId="3" type="noConversion"/>
  </si>
  <si>
    <t>2 0 2 3</t>
    <phoneticPr fontId="32" type="noConversion"/>
  </si>
  <si>
    <t>2 0 2 4</t>
    <phoneticPr fontId="32" type="noConversion"/>
  </si>
  <si>
    <t>2 0 2 3</t>
    <phoneticPr fontId="32" type="noConversion"/>
  </si>
  <si>
    <t>2 0 2 4</t>
    <phoneticPr fontId="3" type="noConversion"/>
  </si>
  <si>
    <t>9(1)</t>
    <phoneticPr fontId="32" type="noConversion"/>
  </si>
  <si>
    <t>30(1)</t>
    <phoneticPr fontId="32" type="noConversion"/>
  </si>
  <si>
    <t>4(1)</t>
    <phoneticPr fontId="32" type="noConversion"/>
  </si>
  <si>
    <t>2(1)</t>
    <phoneticPr fontId="32" type="noConversion"/>
  </si>
  <si>
    <t>0(1)</t>
    <phoneticPr fontId="32" type="noConversion"/>
  </si>
  <si>
    <t>3(1)</t>
    <phoneticPr fontId="32" type="noConversion"/>
  </si>
  <si>
    <t>28(1)</t>
    <phoneticPr fontId="32" type="noConversion"/>
  </si>
  <si>
    <t>94(1)</t>
    <phoneticPr fontId="32" type="noConversion"/>
  </si>
  <si>
    <r>
      <t xml:space="preserve">ⅩⅣ. Education and Culture </t>
    </r>
    <r>
      <rPr>
        <b/>
        <sz val="9"/>
        <color indexed="8"/>
        <rFont val="굴림체"/>
        <family val="3"/>
        <charset val="129"/>
      </rPr>
      <t>335</t>
    </r>
    <phoneticPr fontId="3" type="noConversion"/>
  </si>
  <si>
    <r>
      <rPr>
        <b/>
        <sz val="9"/>
        <color indexed="8"/>
        <rFont val="굴림체"/>
        <family val="3"/>
        <charset val="129"/>
      </rPr>
      <t>336</t>
    </r>
    <r>
      <rPr>
        <sz val="9"/>
        <color indexed="8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</si>
  <si>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color indexed="8"/>
        <rFont val="굴림체"/>
        <family val="3"/>
        <charset val="129"/>
      </rPr>
      <t>337</t>
    </r>
    <phoneticPr fontId="3" type="noConversion"/>
  </si>
  <si>
    <r>
      <rPr>
        <b/>
        <sz val="9"/>
        <rFont val="굴림체"/>
        <family val="3"/>
        <charset val="129"/>
      </rPr>
      <t>338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</si>
  <si>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339</t>
    </r>
    <phoneticPr fontId="3" type="noConversion"/>
  </si>
  <si>
    <r>
      <rPr>
        <b/>
        <sz val="9"/>
        <rFont val="굴림체"/>
        <family val="3"/>
        <charset val="129"/>
      </rPr>
      <t>340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</si>
  <si>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341</t>
    </r>
    <phoneticPr fontId="3" type="noConversion"/>
  </si>
  <si>
    <r>
      <rPr>
        <b/>
        <sz val="9"/>
        <rFont val="굴림체"/>
        <family val="3"/>
        <charset val="129"/>
      </rPr>
      <t>342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</si>
  <si>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343</t>
    </r>
    <phoneticPr fontId="3" type="noConversion"/>
  </si>
  <si>
    <r>
      <rPr>
        <b/>
        <sz val="9"/>
        <rFont val="굴림체"/>
        <family val="3"/>
        <charset val="129"/>
      </rPr>
      <t>344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</si>
  <si>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345</t>
    </r>
    <phoneticPr fontId="3" type="noConversion"/>
  </si>
  <si>
    <r>
      <rPr>
        <b/>
        <sz val="9"/>
        <rFont val="굴림체"/>
        <family val="3"/>
        <charset val="129"/>
      </rPr>
      <t>346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</si>
  <si>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347</t>
    </r>
    <phoneticPr fontId="3" type="noConversion"/>
  </si>
  <si>
    <r>
      <rPr>
        <b/>
        <sz val="9"/>
        <rFont val="굴림체"/>
        <family val="3"/>
        <charset val="129"/>
      </rPr>
      <t>348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</si>
  <si>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349</t>
    </r>
    <phoneticPr fontId="3" type="noConversion"/>
  </si>
  <si>
    <t>unit : number, person, thousand ㎡</t>
    <phoneticPr fontId="3" type="noConversion"/>
  </si>
  <si>
    <t>unit : number, person, thousand ㎡</t>
    <phoneticPr fontId="32" type="noConversion"/>
  </si>
  <si>
    <r>
      <rPr>
        <b/>
        <sz val="9"/>
        <rFont val="굴림체"/>
        <family val="3"/>
        <charset val="129"/>
      </rPr>
      <t>350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</si>
  <si>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351</t>
    </r>
    <phoneticPr fontId="3" type="noConversion"/>
  </si>
  <si>
    <t>6. 특성화고등학교(국·공립)</t>
    <phoneticPr fontId="3" type="noConversion"/>
  </si>
  <si>
    <t>6. Specialized High School(National·Public)</t>
    <phoneticPr fontId="3" type="noConversion"/>
  </si>
  <si>
    <r>
      <rPr>
        <b/>
        <sz val="9"/>
        <rFont val="굴림체"/>
        <family val="3"/>
        <charset val="129"/>
      </rPr>
      <t>352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</si>
  <si>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353</t>
    </r>
    <phoneticPr fontId="3" type="noConversion"/>
  </si>
  <si>
    <r>
      <rPr>
        <b/>
        <sz val="9"/>
        <rFont val="굴림체"/>
        <family val="3"/>
        <charset val="129"/>
      </rPr>
      <t xml:space="preserve">354 </t>
    </r>
    <r>
      <rPr>
        <sz val="9"/>
        <rFont val="굴림체"/>
        <family val="3"/>
        <charset val="129"/>
      </rPr>
      <t>ⅩⅣ. 교육 및 문화</t>
    </r>
    <phoneticPr fontId="3" type="noConversion"/>
  </si>
  <si>
    <r>
      <t>ⅩⅣ. Education and Culture</t>
    </r>
    <r>
      <rPr>
        <b/>
        <sz val="9"/>
        <rFont val="굴림체"/>
        <family val="3"/>
        <charset val="129"/>
      </rPr>
      <t xml:space="preserve"> 355</t>
    </r>
    <phoneticPr fontId="3" type="noConversion"/>
  </si>
  <si>
    <r>
      <rPr>
        <b/>
        <sz val="9"/>
        <rFont val="굴림체"/>
        <family val="3"/>
        <charset val="129"/>
      </rPr>
      <t xml:space="preserve">356 </t>
    </r>
    <r>
      <rPr>
        <sz val="9"/>
        <rFont val="굴림체"/>
        <family val="3"/>
        <charset val="129"/>
      </rPr>
      <t>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</si>
  <si>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357</t>
    </r>
    <phoneticPr fontId="3" type="noConversion"/>
  </si>
  <si>
    <r>
      <rPr>
        <b/>
        <sz val="9"/>
        <rFont val="굴림체"/>
        <family val="3"/>
        <charset val="129"/>
      </rPr>
      <t>358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</si>
  <si>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359</t>
    </r>
    <phoneticPr fontId="3" type="noConversion"/>
  </si>
  <si>
    <r>
      <rPr>
        <b/>
        <sz val="9"/>
        <rFont val="굴림체"/>
        <family val="3"/>
        <charset val="129"/>
      </rPr>
      <t>360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</si>
  <si>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361</t>
    </r>
    <phoneticPr fontId="3" type="noConversion"/>
  </si>
  <si>
    <r>
      <rPr>
        <b/>
        <sz val="9"/>
        <rFont val="굴림체"/>
        <family val="3"/>
        <charset val="129"/>
      </rPr>
      <t>362</t>
    </r>
    <r>
      <rPr>
        <sz val="9"/>
        <rFont val="굴림체"/>
        <family val="3"/>
        <charset val="129"/>
      </rPr>
      <t xml:space="preserve"> ⅩⅣ. 교육 및 문화</t>
    </r>
    <phoneticPr fontId="3" type="noConversion"/>
  </si>
  <si>
    <r>
      <t xml:space="preserve">ⅩⅣ. Education and Culture </t>
    </r>
    <r>
      <rPr>
        <b/>
        <sz val="9"/>
        <rFont val="굴림체"/>
        <family val="3"/>
        <charset val="129"/>
      </rPr>
      <t>363</t>
    </r>
    <phoneticPr fontId="3" type="noConversion"/>
  </si>
  <si>
    <t>단위 : 개소, k㎡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</si>
</sst>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_-;\-* #,##0_-;_-* &quot;-&quot;_-;_-@_-"/>
    <numFmt numFmtId="176" formatCode="_ &quot;₩&quot;* #,##0_ ;_ &quot;₩&quot;* \-#,##0_ ;_ &quot;₩&quot;* &quot;-&quot;_ ;_ @_ "/>
    <numFmt numFmtId="177" formatCode="_ * #,##0_ ;_ * \-#,##0_ ;_ * &quot;-&quot;_ ;_ @_ "/>
    <numFmt numFmtId="178" formatCode="_ &quot;₩&quot;* #,##0.00_ ;_ &quot;₩&quot;* \-#,##0.00_ ;_ &quot;₩&quot;* &quot;-&quot;??_ ;_ @_ "/>
    <numFmt numFmtId="179" formatCode="_ * #,##0.00_ ;_ * \-#,##0.00_ ;_ * &quot;-&quot;??_ ;_ @_ "/>
    <numFmt numFmtId="180" formatCode="_ * #,##0.0_ ;_ * \-#,##0.0_ ;_ * &quot;-&quot;_ ;_ @_ "/>
    <numFmt numFmtId="181" formatCode="#,##0_ "/>
    <numFmt numFmtId="182" formatCode="#,##0_);[Red]\(#,##0\)"/>
    <numFmt numFmtId="183" formatCode="_-* #,##0.0_-;\-* #,##0.0_-;_-* &quot;-&quot;_-;_-@_-"/>
    <numFmt numFmtId="184" formatCode="_ * #,##0_ ;_ * \!\-#,##0_ ;_ * &quot;-&quot;_ ;_ @_ "/>
    <numFmt numFmtId="185" formatCode="&quot;₩&quot;#,##0.00;&quot;₩&quot;\-#,##0.00"/>
    <numFmt numFmtId="186" formatCode="_-[$€-2]* #,##0.00_-;\-[$€-2]* #,##0.00_-;_-[$€-2]* &quot;-&quot;??_-"/>
    <numFmt numFmtId="187" formatCode="&quot;₩&quot;#,##0;[Red]&quot;₩&quot;&quot;₩&quot;\-#,##0"/>
    <numFmt numFmtId="188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89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1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2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3" formatCode="&quot;₩&quot;#,##0.00;[Red]&quot;₩&quot;\-#,##0.00"/>
    <numFmt numFmtId="194" formatCode="&quot;$&quot;#,##0_);[Red]\(&quot;$&quot;#,##0\)"/>
    <numFmt numFmtId="195" formatCode="&quot;₩&quot;#,##0;[Red]&quot;₩&quot;\-#,##0"/>
    <numFmt numFmtId="196" formatCode="&quot;$&quot;#,##0.00_);[Red]\(&quot;$&quot;#,##0.00\)"/>
    <numFmt numFmtId="197" formatCode="#,##0;[Red]&quot;-&quot;#,##0"/>
    <numFmt numFmtId="198" formatCode="#,##0.00;[Red]&quot;-&quot;#,##0.00"/>
    <numFmt numFmtId="199" formatCode="#,##0.0_ "/>
    <numFmt numFmtId="200" formatCode="_-* #,##0.0_-;\-* #,##0.0_-;_-* &quot;-&quot;?_-;_-@_-"/>
    <numFmt numFmtId="201" formatCode="0_);[Red]\(0\)"/>
    <numFmt numFmtId="202" formatCode="0.0_ "/>
    <numFmt numFmtId="203" formatCode="_-* #,##0_-;\!\-* #,##0_-;_-* &quot;-&quot;_-;_-@_-"/>
    <numFmt numFmtId="204" formatCode="_-* #,##0_-;\-* #,##0_-;_-* &quot;-&quot;?_-;_-@_-"/>
  </numFmts>
  <fonts count="97">
    <font>
      <sz val="12"/>
      <name val="바탕체"/>
      <family val="1"/>
      <charset val="129"/>
    </font>
    <font>
      <b/>
      <sz val="12"/>
      <name val="바탕체"/>
      <family val="1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2"/>
      <name val="바탕"/>
      <family val="1"/>
      <charset val="129"/>
    </font>
    <font>
      <sz val="10"/>
      <name val="바탕"/>
      <family val="1"/>
      <charset val="129"/>
    </font>
    <font>
      <b/>
      <sz val="12"/>
      <name val="바탕"/>
      <family val="1"/>
      <charset val="129"/>
    </font>
    <font>
      <sz val="9"/>
      <name val="바탕체"/>
      <family val="1"/>
      <charset val="129"/>
    </font>
    <font>
      <b/>
      <sz val="14"/>
      <name val="바탕"/>
      <family val="1"/>
      <charset val="129"/>
    </font>
    <font>
      <b/>
      <sz val="12"/>
      <name val="헤드라인"/>
      <family val="1"/>
      <charset val="129"/>
    </font>
    <font>
      <sz val="9"/>
      <name val="바탕"/>
      <family val="1"/>
      <charset val="129"/>
    </font>
    <font>
      <sz val="14"/>
      <name val="바탕"/>
      <family val="1"/>
      <charset val="129"/>
    </font>
    <font>
      <sz val="11"/>
      <name val="뼻뮝"/>
      <family val="3"/>
      <charset val="129"/>
    </font>
    <font>
      <sz val="10"/>
      <name val="Arial"/>
      <family val="2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헤드라인"/>
      <family val="1"/>
      <charset val="129"/>
    </font>
    <font>
      <sz val="12"/>
      <name val="굴림체"/>
      <family val="3"/>
      <charset val="129"/>
    </font>
    <font>
      <sz val="9"/>
      <name val="굴림체"/>
      <family val="3"/>
      <charset val="129"/>
    </font>
    <font>
      <b/>
      <sz val="22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b/>
      <sz val="9"/>
      <name val="굴림체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8"/>
      <name val="굴림체"/>
      <family val="3"/>
      <charset val="129"/>
    </font>
    <font>
      <b/>
      <sz val="8"/>
      <name val="굴림체"/>
      <family val="3"/>
      <charset val="129"/>
    </font>
    <font>
      <b/>
      <sz val="16"/>
      <name val="굴림체"/>
      <family val="3"/>
      <charset val="129"/>
    </font>
    <font>
      <sz val="14"/>
      <name val="굴림체"/>
      <family val="3"/>
      <charset val="129"/>
    </font>
    <font>
      <sz val="8"/>
      <name val="바탕체"/>
      <family val="1"/>
      <charset val="129"/>
    </font>
    <font>
      <b/>
      <sz val="8"/>
      <name val="바탕"/>
      <family val="1"/>
      <charset val="129"/>
    </font>
    <font>
      <sz val="9"/>
      <name val="돋움"/>
      <family val="3"/>
      <charset val="129"/>
    </font>
    <font>
      <sz val="8"/>
      <name val="돋움"/>
      <family val="3"/>
      <charset val="129"/>
    </font>
    <font>
      <vertAlign val="superscript"/>
      <sz val="9"/>
      <name val="굴림체"/>
      <family val="3"/>
      <charset val="129"/>
    </font>
    <font>
      <sz val="10"/>
      <color indexed="10"/>
      <name val="굴림체"/>
      <family val="3"/>
      <charset val="129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3"/>
      <name val="굴림체"/>
      <family val="3"/>
      <charset val="129"/>
    </font>
    <font>
      <sz val="11"/>
      <color indexed="8"/>
      <name val="맑은 고딕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6"/>
      <name val="바탕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System"/>
      <family val="2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b/>
      <sz val="18"/>
      <name val="Arial"/>
      <family val="2"/>
    </font>
    <font>
      <sz val="7"/>
      <name val="굴림체"/>
      <family val="3"/>
      <charset val="129"/>
    </font>
    <font>
      <sz val="6"/>
      <name val="굴림체"/>
      <family val="3"/>
      <charset val="129"/>
    </font>
    <font>
      <sz val="9"/>
      <name val="굴림"/>
      <family val="3"/>
      <charset val="129"/>
    </font>
    <font>
      <sz val="9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vertAlign val="superscript"/>
      <sz val="9"/>
      <color indexed="8"/>
      <name val="굴림체"/>
      <family val="3"/>
      <charset val="129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8"/>
      <name val="돋움"/>
      <family val="3"/>
      <charset val="129"/>
    </font>
    <font>
      <sz val="7.5"/>
      <color indexed="8"/>
      <name val="돋움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name val="바탕체"/>
      <family val="1"/>
      <charset val="129"/>
    </font>
    <font>
      <b/>
      <sz val="9"/>
      <name val="굴림"/>
      <family val="3"/>
      <charset val="129"/>
    </font>
    <font>
      <sz val="9"/>
      <color theme="1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8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theme="1"/>
      <name val="바탕"/>
      <family val="1"/>
      <charset val="129"/>
    </font>
    <font>
      <sz val="8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2"/>
      <color theme="1"/>
      <name val="바탕체"/>
      <family val="1"/>
      <charset val="129"/>
    </font>
    <font>
      <sz val="9"/>
      <color theme="1"/>
      <name val="바탕"/>
      <family val="1"/>
      <charset val="129"/>
    </font>
    <font>
      <sz val="12"/>
      <color theme="1"/>
      <name val="헤드라인"/>
      <family val="1"/>
      <charset val="129"/>
    </font>
    <font>
      <b/>
      <sz val="12"/>
      <color theme="1"/>
      <name val="바탕체"/>
      <family val="1"/>
      <charset val="129"/>
    </font>
    <font>
      <b/>
      <sz val="12"/>
      <color theme="1"/>
      <name val="헤드라인"/>
      <family val="1"/>
      <charset val="129"/>
    </font>
    <font>
      <b/>
      <sz val="8"/>
      <color theme="1"/>
      <name val="바탕"/>
      <family val="1"/>
      <charset val="129"/>
    </font>
    <font>
      <sz val="8"/>
      <color theme="1"/>
      <name val="바탕체"/>
      <family val="1"/>
      <charset val="129"/>
    </font>
    <font>
      <sz val="12"/>
      <color theme="1"/>
      <name val="바탕"/>
      <family val="1"/>
      <charset val="129"/>
    </font>
    <font>
      <b/>
      <sz val="10"/>
      <color theme="1"/>
      <name val="바탕"/>
      <family val="1"/>
      <charset val="129"/>
    </font>
    <font>
      <b/>
      <sz val="9"/>
      <color rgb="FF0000FF"/>
      <name val="굴림체"/>
      <family val="3"/>
      <charset val="129"/>
    </font>
    <font>
      <b/>
      <sz val="12"/>
      <color rgb="FF0000FF"/>
      <name val="바탕"/>
      <family val="1"/>
      <charset val="129"/>
    </font>
    <font>
      <b/>
      <sz val="12"/>
      <color rgb="FF0000FF"/>
      <name val="바탕체"/>
      <family val="1"/>
      <charset val="129"/>
    </font>
    <font>
      <sz val="9"/>
      <color theme="1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4"/>
      <color theme="1"/>
      <name val="굴림체"/>
      <family val="3"/>
      <charset val="129"/>
    </font>
    <font>
      <sz val="9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52">
    <xf numFmtId="0" fontId="0" fillId="0" borderId="0"/>
    <xf numFmtId="0" fontId="46" fillId="0" borderId="0" applyFont="0" applyFill="0" applyBorder="0" applyAlignment="0" applyProtection="0"/>
    <xf numFmtId="0" fontId="47" fillId="0" borderId="0" applyFont="0" applyFill="0" applyBorder="0" applyAlignment="0" applyProtection="0"/>
    <xf numFmtId="193" fontId="48" fillId="0" borderId="0" applyFont="0" applyFill="0" applyBorder="0" applyAlignment="0" applyProtection="0"/>
    <xf numFmtId="193" fontId="49" fillId="0" borderId="0" applyFont="0" applyFill="0" applyBorder="0" applyAlignment="0" applyProtection="0"/>
    <xf numFmtId="176" fontId="50" fillId="0" borderId="0" applyFont="0" applyFill="0" applyBorder="0" applyAlignment="0" applyProtection="0"/>
    <xf numFmtId="193" fontId="49" fillId="0" borderId="0" applyFont="0" applyFill="0" applyBorder="0" applyAlignment="0" applyProtection="0"/>
    <xf numFmtId="176" fontId="50" fillId="0" borderId="0" applyFont="0" applyFill="0" applyBorder="0" applyAlignment="0" applyProtection="0"/>
    <xf numFmtId="193" fontId="39" fillId="0" borderId="0" applyFont="0" applyFill="0" applyBorder="0" applyAlignment="0" applyProtection="0"/>
    <xf numFmtId="193" fontId="51" fillId="0" borderId="0" applyFont="0" applyFill="0" applyBorder="0" applyAlignment="0" applyProtection="0"/>
    <xf numFmtId="194" fontId="52" fillId="0" borderId="0" applyFont="0" applyFill="0" applyBorder="0" applyAlignment="0" applyProtection="0"/>
    <xf numFmtId="194" fontId="52" fillId="0" borderId="0" applyFont="0" applyFill="0" applyBorder="0" applyAlignment="0" applyProtection="0"/>
    <xf numFmtId="194" fontId="52" fillId="0" borderId="0" applyFont="0" applyFill="0" applyBorder="0" applyAlignment="0" applyProtection="0"/>
    <xf numFmtId="19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51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5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5" fontId="39" fillId="0" borderId="0" applyFont="0" applyFill="0" applyBorder="0" applyAlignment="0" applyProtection="0"/>
    <xf numFmtId="195" fontId="51" fillId="0" borderId="0" applyFont="0" applyFill="0" applyBorder="0" applyAlignment="0" applyProtection="0"/>
    <xf numFmtId="196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51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5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97" fontId="48" fillId="0" borderId="0" applyFont="0" applyFill="0" applyBorder="0" applyAlignment="0" applyProtection="0"/>
    <xf numFmtId="197" fontId="49" fillId="0" borderId="0" applyFont="0" applyFill="0" applyBorder="0" applyAlignment="0" applyProtection="0"/>
    <xf numFmtId="177" fontId="50" fillId="0" borderId="0" applyFont="0" applyFill="0" applyBorder="0" applyAlignment="0" applyProtection="0"/>
    <xf numFmtId="197" fontId="49" fillId="0" borderId="0" applyFont="0" applyFill="0" applyBorder="0" applyAlignment="0" applyProtection="0"/>
    <xf numFmtId="177" fontId="50" fillId="0" borderId="0" applyFont="0" applyFill="0" applyBorder="0" applyAlignment="0" applyProtection="0"/>
    <xf numFmtId="38" fontId="39" fillId="0" borderId="0" applyFont="0" applyFill="0" applyBorder="0" applyAlignment="0" applyProtection="0"/>
    <xf numFmtId="38" fontId="51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51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49" fillId="0" borderId="0" applyFont="0" applyFill="0" applyBorder="0" applyAlignment="0" applyProtection="0"/>
    <xf numFmtId="179" fontId="50" fillId="0" borderId="0" applyFont="0" applyFill="0" applyBorder="0" applyAlignment="0" applyProtection="0"/>
    <xf numFmtId="198" fontId="49" fillId="0" borderId="0" applyFont="0" applyFill="0" applyBorder="0" applyAlignment="0" applyProtection="0"/>
    <xf numFmtId="179" fontId="50" fillId="0" borderId="0" applyFont="0" applyFill="0" applyBorder="0" applyAlignment="0" applyProtection="0"/>
    <xf numFmtId="40" fontId="39" fillId="0" borderId="0" applyFont="0" applyFill="0" applyBorder="0" applyAlignment="0" applyProtection="0"/>
    <xf numFmtId="40" fontId="51" fillId="0" borderId="0" applyFont="0" applyFill="0" applyBorder="0" applyAlignment="0" applyProtection="0"/>
    <xf numFmtId="179" fontId="39" fillId="0" borderId="0" applyFont="0" applyFill="0" applyBorder="0" applyAlignment="0" applyProtection="0"/>
    <xf numFmtId="179" fontId="51" fillId="0" borderId="0" applyFont="0" applyFill="0" applyBorder="0" applyAlignment="0" applyProtection="0"/>
    <xf numFmtId="179" fontId="39" fillId="0" borderId="0" applyFont="0" applyFill="0" applyBorder="0" applyAlignment="0" applyProtection="0"/>
    <xf numFmtId="179" fontId="5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3" fillId="0" borderId="0"/>
    <xf numFmtId="0" fontId="39" fillId="0" borderId="0"/>
    <xf numFmtId="0" fontId="48" fillId="0" borderId="0"/>
    <xf numFmtId="0" fontId="49" fillId="0" borderId="0"/>
    <xf numFmtId="0" fontId="50" fillId="0" borderId="0"/>
    <xf numFmtId="0" fontId="49" fillId="0" borderId="0"/>
    <xf numFmtId="0" fontId="51" fillId="0" borderId="0"/>
    <xf numFmtId="0" fontId="54" fillId="0" borderId="0"/>
    <xf numFmtId="0" fontId="50" fillId="0" borderId="0"/>
    <xf numFmtId="0" fontId="39" fillId="0" borderId="0"/>
    <xf numFmtId="0" fontId="51" fillId="0" borderId="0"/>
    <xf numFmtId="0" fontId="39" fillId="0" borderId="0"/>
    <xf numFmtId="0" fontId="51" fillId="0" borderId="0"/>
    <xf numFmtId="0" fontId="54" fillId="0" borderId="0"/>
    <xf numFmtId="0" fontId="50" fillId="0" borderId="0"/>
    <xf numFmtId="0" fontId="55" fillId="0" borderId="0"/>
    <xf numFmtId="0" fontId="56" fillId="0" borderId="0"/>
    <xf numFmtId="0" fontId="52" fillId="0" borderId="0"/>
    <xf numFmtId="0" fontId="52" fillId="0" borderId="0"/>
    <xf numFmtId="0" fontId="55" fillId="0" borderId="0"/>
    <xf numFmtId="0" fontId="56" fillId="0" borderId="0"/>
    <xf numFmtId="0" fontId="39" fillId="0" borderId="0"/>
    <xf numFmtId="0" fontId="51" fillId="0" borderId="0"/>
    <xf numFmtId="0" fontId="14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13" fillId="0" borderId="0" applyFont="0" applyFill="0" applyBorder="0" applyAlignment="0" applyProtection="0"/>
    <xf numFmtId="186" fontId="2" fillId="0" borderId="0" applyFont="0" applyFill="0" applyBorder="0" applyAlignment="0" applyProtection="0"/>
    <xf numFmtId="2" fontId="13" fillId="0" borderId="0" applyFont="0" applyFill="0" applyBorder="0" applyAlignment="0" applyProtection="0"/>
    <xf numFmtId="38" fontId="15" fillId="2" borderId="0" applyNumberFormat="0" applyBorder="0" applyAlignment="0" applyProtection="0"/>
    <xf numFmtId="0" fontId="16" fillId="0" borderId="0">
      <alignment horizontal="left"/>
    </xf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5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0" fontId="15" fillId="2" borderId="3" applyNumberFormat="0" applyBorder="0" applyAlignment="0" applyProtection="0"/>
    <xf numFmtId="0" fontId="18" fillId="0" borderId="4"/>
    <xf numFmtId="0" fontId="2" fillId="0" borderId="0"/>
    <xf numFmtId="0" fontId="13" fillId="0" borderId="0"/>
    <xf numFmtId="10" fontId="13" fillId="0" borderId="0" applyFont="0" applyFill="0" applyBorder="0" applyAlignment="0" applyProtection="0"/>
    <xf numFmtId="0" fontId="18" fillId="0" borderId="0"/>
    <xf numFmtId="0" fontId="13" fillId="0" borderId="5" applyNumberFormat="0" applyFont="0" applyFill="0" applyAlignment="0" applyProtection="0"/>
    <xf numFmtId="0" fontId="32" fillId="0" borderId="6">
      <alignment horizontal="left"/>
    </xf>
    <xf numFmtId="190" fontId="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5" fillId="0" borderId="0">
      <alignment vertical="center"/>
    </xf>
    <xf numFmtId="0" fontId="12" fillId="0" borderId="0"/>
    <xf numFmtId="187" fontId="13" fillId="0" borderId="0">
      <alignment vertical="center"/>
    </xf>
    <xf numFmtId="177" fontId="2" fillId="0" borderId="0" applyFont="0" applyFill="0" applyBorder="0" applyAlignment="0" applyProtection="0"/>
    <xf numFmtId="0" fontId="2" fillId="0" borderId="0" applyProtection="0"/>
    <xf numFmtId="20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4" fillId="0" borderId="0" applyFont="0" applyFill="0" applyBorder="0" applyAlignment="0" applyProtection="0"/>
    <xf numFmtId="4" fontId="43" fillId="0" borderId="0">
      <protection locked="0"/>
    </xf>
    <xf numFmtId="191" fontId="2" fillId="0" borderId="0">
      <protection locked="0"/>
    </xf>
    <xf numFmtId="0" fontId="8" fillId="0" borderId="0">
      <alignment vertical="center"/>
    </xf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177" fontId="2" fillId="0" borderId="0" applyProtection="0"/>
    <xf numFmtId="184" fontId="2" fillId="0" borderId="0" applyProtection="0"/>
    <xf numFmtId="0" fontId="2" fillId="0" borderId="0" applyFont="0" applyFill="0" applyBorder="0" applyAlignment="0" applyProtection="0"/>
    <xf numFmtId="0" fontId="45" fillId="0" borderId="0">
      <alignment vertical="center"/>
    </xf>
    <xf numFmtId="176" fontId="2" fillId="0" borderId="0" applyFont="0" applyFill="0" applyBorder="0" applyAlignment="0" applyProtection="0"/>
    <xf numFmtId="189" fontId="2" fillId="0" borderId="0">
      <protection locked="0"/>
    </xf>
    <xf numFmtId="0" fontId="2" fillId="0" borderId="0"/>
    <xf numFmtId="0" fontId="41" fillId="0" borderId="0">
      <alignment vertical="center"/>
    </xf>
    <xf numFmtId="0" fontId="2" fillId="0" borderId="0"/>
    <xf numFmtId="0" fontId="2" fillId="0" borderId="0"/>
    <xf numFmtId="0" fontId="43" fillId="0" borderId="5">
      <protection locked="0"/>
    </xf>
    <xf numFmtId="188" fontId="2" fillId="0" borderId="0">
      <protection locked="0"/>
    </xf>
    <xf numFmtId="192" fontId="2" fillId="0" borderId="0">
      <protection locked="0"/>
    </xf>
  </cellStyleXfs>
  <cellXfs count="510"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81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0" fillId="0" borderId="0" xfId="0" applyFont="1" applyFill="1" applyAlignment="1"/>
    <xf numFmtId="0" fontId="21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31" fillId="0" borderId="0" xfId="0" applyFont="1" applyFill="1" applyAlignment="1"/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/>
    <xf numFmtId="0" fontId="21" fillId="0" borderId="0" xfId="0" applyFont="1" applyFill="1" applyAlignment="1"/>
    <xf numFmtId="177" fontId="21" fillId="0" borderId="0" xfId="123" applyNumberFormat="1" applyFont="1" applyFill="1" applyAlignment="1">
      <alignment vertical="center"/>
    </xf>
    <xf numFmtId="0" fontId="20" fillId="0" borderId="0" xfId="0" applyFont="1" applyFill="1"/>
    <xf numFmtId="177" fontId="21" fillId="0" borderId="0" xfId="123" applyNumberFormat="1" applyFont="1" applyFill="1" applyBorder="1" applyAlignment="1">
      <alignment vertical="center"/>
    </xf>
    <xf numFmtId="0" fontId="20" fillId="0" borderId="0" xfId="0" applyFont="1" applyFill="1" applyBorder="1"/>
    <xf numFmtId="0" fontId="21" fillId="0" borderId="7" xfId="147" applyFont="1" applyFill="1" applyBorder="1" applyAlignment="1">
      <alignment horizontal="center" vertical="center" wrapText="1"/>
    </xf>
    <xf numFmtId="0" fontId="21" fillId="0" borderId="8" xfId="147" applyFont="1" applyFill="1" applyBorder="1" applyAlignment="1">
      <alignment horizontal="center" vertical="center" wrapText="1"/>
    </xf>
    <xf numFmtId="177" fontId="21" fillId="0" borderId="4" xfId="123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/>
    <xf numFmtId="0" fontId="26" fillId="0" borderId="0" xfId="0" applyFont="1" applyFill="1" applyBorder="1"/>
    <xf numFmtId="0" fontId="26" fillId="0" borderId="0" xfId="0" applyFont="1" applyFill="1" applyAlignment="1">
      <alignment horizontal="center" vertical="center"/>
    </xf>
    <xf numFmtId="0" fontId="28" fillId="0" borderId="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0" fillId="0" borderId="0" xfId="0" applyFill="1"/>
    <xf numFmtId="0" fontId="10" fillId="0" borderId="0" xfId="0" applyFont="1" applyFill="1" applyAlignment="1">
      <alignment vertical="center"/>
    </xf>
    <xf numFmtId="177" fontId="21" fillId="0" borderId="0" xfId="123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77" fontId="21" fillId="0" borderId="0" xfId="123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177" fontId="25" fillId="0" borderId="0" xfId="123" applyFont="1" applyFill="1" applyAlignment="1">
      <alignment horizontal="right" vertical="center"/>
    </xf>
    <xf numFmtId="177" fontId="21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6" fillId="0" borderId="0" xfId="0" applyFont="1" applyFill="1" applyAlignment="1">
      <alignment horizontal="centerContinuous" vertical="center"/>
    </xf>
    <xf numFmtId="0" fontId="3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25" fillId="0" borderId="0" xfId="123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Continuous" vertical="center"/>
    </xf>
    <xf numFmtId="180" fontId="21" fillId="0" borderId="0" xfId="123" applyNumberFormat="1" applyFont="1" applyFill="1" applyBorder="1" applyAlignment="1">
      <alignment vertical="center"/>
    </xf>
    <xf numFmtId="0" fontId="0" fillId="0" borderId="0" xfId="0" applyFill="1" applyAlignment="1"/>
    <xf numFmtId="0" fontId="4" fillId="0" borderId="0" xfId="0" applyFont="1" applyFill="1" applyAlignment="1"/>
    <xf numFmtId="0" fontId="32" fillId="0" borderId="0" xfId="0" applyFont="1" applyFill="1" applyAlignment="1"/>
    <xf numFmtId="0" fontId="7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177" fontId="21" fillId="0" borderId="0" xfId="0" applyNumberFormat="1" applyFont="1" applyFill="1" applyBorder="1" applyAlignment="1">
      <alignment horizontal="right" vertical="center"/>
    </xf>
    <xf numFmtId="177" fontId="21" fillId="0" borderId="0" xfId="123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5" fillId="0" borderId="0" xfId="0" applyFont="1" applyFill="1"/>
    <xf numFmtId="181" fontId="26" fillId="0" borderId="0" xfId="0" applyNumberFormat="1" applyFont="1" applyFill="1" applyAlignment="1">
      <alignment horizontal="center" vertical="center"/>
    </xf>
    <xf numFmtId="181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5" fillId="0" borderId="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vertical="center"/>
    </xf>
    <xf numFmtId="0" fontId="23" fillId="0" borderId="0" xfId="0" applyFont="1" applyFill="1" applyAlignment="1">
      <alignment horizontal="centerContinuous" vertical="center"/>
    </xf>
    <xf numFmtId="177" fontId="25" fillId="0" borderId="0" xfId="123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183" fontId="19" fillId="0" borderId="0" xfId="0" applyNumberFormat="1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177" fontId="25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/>
    <xf numFmtId="0" fontId="2" fillId="0" borderId="0" xfId="0" applyFont="1" applyFill="1" applyAlignment="1"/>
    <xf numFmtId="177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7" fillId="0" borderId="0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right" vertical="center"/>
    </xf>
    <xf numFmtId="0" fontId="28" fillId="0" borderId="9" xfId="0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182" fontId="23" fillId="0" borderId="0" xfId="123" applyNumberFormat="1" applyFont="1" applyFill="1" applyAlignment="1">
      <alignment horizontal="center" vertical="center"/>
    </xf>
    <xf numFmtId="182" fontId="23" fillId="0" borderId="0" xfId="123" applyNumberFormat="1" applyFont="1" applyFill="1" applyBorder="1" applyAlignment="1">
      <alignment horizontal="center" vertical="center"/>
    </xf>
    <xf numFmtId="182" fontId="2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/>
    <xf numFmtId="0" fontId="21" fillId="0" borderId="7" xfId="0" applyFont="1" applyFill="1" applyBorder="1" applyAlignment="1">
      <alignment horizontal="center" vertical="center"/>
    </xf>
    <xf numFmtId="41" fontId="21" fillId="0" borderId="0" xfId="123" applyNumberFormat="1" applyFont="1" applyFill="1" applyAlignment="1">
      <alignment horizontal="right" vertical="center"/>
    </xf>
    <xf numFmtId="0" fontId="21" fillId="0" borderId="0" xfId="0" applyFont="1" applyFill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41" fontId="21" fillId="0" borderId="0" xfId="0" applyNumberFormat="1" applyFont="1" applyFill="1" applyBorder="1" applyAlignment="1">
      <alignment horizontal="center" vertical="center"/>
    </xf>
    <xf numFmtId="182" fontId="2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21" fillId="0" borderId="0" xfId="126" applyNumberFormat="1" applyFont="1" applyFill="1" applyBorder="1" applyAlignment="1">
      <alignment horizontal="right" vertical="center"/>
    </xf>
    <xf numFmtId="177" fontId="21" fillId="0" borderId="0" xfId="148" applyNumberFormat="1" applyFont="1" applyFill="1" applyBorder="1" applyAlignment="1">
      <alignment vertical="center"/>
    </xf>
    <xf numFmtId="177" fontId="21" fillId="0" borderId="0" xfId="126" applyNumberFormat="1" applyFont="1" applyFill="1" applyBorder="1" applyAlignment="1">
      <alignment vertical="center"/>
    </xf>
    <xf numFmtId="177" fontId="0" fillId="0" borderId="0" xfId="0" applyNumberFormat="1" applyFont="1" applyFill="1" applyAlignment="1"/>
    <xf numFmtId="0" fontId="0" fillId="0" borderId="0" xfId="0" applyFont="1" applyFill="1" applyAlignment="1"/>
    <xf numFmtId="177" fontId="21" fillId="0" borderId="0" xfId="123" applyFont="1" applyFill="1" applyBorder="1" applyAlignment="1">
      <alignment horizontal="center" vertical="center"/>
    </xf>
    <xf numFmtId="201" fontId="21" fillId="0" borderId="0" xfId="148" applyNumberFormat="1" applyFont="1" applyFill="1" applyBorder="1" applyAlignment="1">
      <alignment vertical="center"/>
    </xf>
    <xf numFmtId="177" fontId="21" fillId="0" borderId="4" xfId="0" applyNumberFormat="1" applyFont="1" applyFill="1" applyBorder="1" applyAlignment="1">
      <alignment horizontal="right" vertical="center"/>
    </xf>
    <xf numFmtId="177" fontId="72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Alignment="1"/>
    <xf numFmtId="0" fontId="73" fillId="0" borderId="8" xfId="0" applyFont="1" applyFill="1" applyBorder="1" applyAlignment="1">
      <alignment horizontal="center" vertical="center"/>
    </xf>
    <xf numFmtId="180" fontId="21" fillId="0" borderId="0" xfId="123" applyNumberFormat="1" applyFont="1" applyFill="1" applyBorder="1" applyAlignment="1">
      <alignment horizontal="left" vertical="center" indent="1"/>
    </xf>
    <xf numFmtId="0" fontId="74" fillId="0" borderId="7" xfId="0" applyFont="1" applyFill="1" applyBorder="1" applyAlignment="1">
      <alignment horizontal="center" vertical="center"/>
    </xf>
    <xf numFmtId="177" fontId="74" fillId="0" borderId="0" xfId="123" applyFont="1" applyFill="1" applyBorder="1" applyAlignment="1">
      <alignment horizontal="right" vertical="center"/>
    </xf>
    <xf numFmtId="0" fontId="75" fillId="0" borderId="0" xfId="0" applyFont="1" applyFill="1" applyBorder="1" applyAlignment="1">
      <alignment vertical="center"/>
    </xf>
    <xf numFmtId="177" fontId="72" fillId="0" borderId="0" xfId="0" applyNumberFormat="1" applyFont="1" applyFill="1" applyBorder="1" applyAlignment="1">
      <alignment vertical="center"/>
    </xf>
    <xf numFmtId="177" fontId="72" fillId="0" borderId="10" xfId="0" applyNumberFormat="1" applyFont="1" applyFill="1" applyBorder="1" applyAlignment="1">
      <alignment vertical="center"/>
    </xf>
    <xf numFmtId="177" fontId="72" fillId="0" borderId="0" xfId="123" applyNumberFormat="1" applyFont="1" applyFill="1" applyBorder="1" applyAlignment="1">
      <alignment vertical="center"/>
    </xf>
    <xf numFmtId="202" fontId="26" fillId="0" borderId="0" xfId="0" applyNumberFormat="1" applyFont="1" applyFill="1" applyBorder="1"/>
    <xf numFmtId="0" fontId="28" fillId="0" borderId="0" xfId="0" applyFont="1" applyFill="1" applyBorder="1" applyAlignment="1">
      <alignment horizontal="right" vertical="top"/>
    </xf>
    <xf numFmtId="0" fontId="25" fillId="2" borderId="0" xfId="0" applyFont="1" applyFill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center" wrapText="1"/>
    </xf>
    <xf numFmtId="182" fontId="34" fillId="0" borderId="16" xfId="0" applyNumberFormat="1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vertical="center" wrapText="1"/>
    </xf>
    <xf numFmtId="182" fontId="34" fillId="0" borderId="12" xfId="0" applyNumberFormat="1" applyFont="1" applyFill="1" applyBorder="1" applyAlignment="1">
      <alignment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199" fontId="21" fillId="0" borderId="0" xfId="123" applyNumberFormat="1" applyFont="1" applyFill="1" applyBorder="1" applyAlignment="1">
      <alignment vertical="center"/>
    </xf>
    <xf numFmtId="41" fontId="21" fillId="0" borderId="0" xfId="139" applyNumberFormat="1" applyFont="1" applyFill="1" applyBorder="1" applyAlignment="1" applyProtection="1">
      <alignment horizontal="right" vertical="center"/>
      <protection locked="0"/>
    </xf>
    <xf numFmtId="177" fontId="21" fillId="0" borderId="10" xfId="123" applyNumberFormat="1" applyFont="1" applyFill="1" applyBorder="1" applyAlignment="1">
      <alignment horizontal="right" vertical="center"/>
    </xf>
    <xf numFmtId="177" fontId="76" fillId="0" borderId="0" xfId="123" applyNumberFormat="1" applyFont="1" applyFill="1" applyBorder="1" applyAlignment="1">
      <alignment vertical="center"/>
    </xf>
    <xf numFmtId="202" fontId="21" fillId="0" borderId="0" xfId="123" applyNumberFormat="1" applyFont="1" applyFill="1" applyBorder="1" applyAlignment="1">
      <alignment vertical="center"/>
    </xf>
    <xf numFmtId="177" fontId="21" fillId="0" borderId="0" xfId="0" applyNumberFormat="1" applyFont="1" applyFill="1" applyBorder="1" applyAlignment="1">
      <alignment horizontal="center" vertical="center"/>
    </xf>
    <xf numFmtId="181" fontId="21" fillId="0" borderId="0" xfId="148" applyNumberFormat="1" applyFont="1" applyFill="1" applyBorder="1" applyAlignment="1">
      <alignment vertical="center"/>
    </xf>
    <xf numFmtId="41" fontId="21" fillId="0" borderId="0" xfId="123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41" fontId="25" fillId="3" borderId="0" xfId="123" applyNumberFormat="1" applyFont="1" applyFill="1" applyBorder="1" applyAlignment="1">
      <alignment horizontal="right" vertical="center" shrinkToFit="1"/>
    </xf>
    <xf numFmtId="41" fontId="25" fillId="3" borderId="0" xfId="123" applyNumberFormat="1" applyFont="1" applyFill="1" applyBorder="1" applyAlignment="1">
      <alignment vertical="center" shrinkToFit="1"/>
    </xf>
    <xf numFmtId="41" fontId="25" fillId="3" borderId="10" xfId="123" applyNumberFormat="1" applyFont="1" applyFill="1" applyBorder="1" applyAlignment="1">
      <alignment horizontal="right" vertical="center" shrinkToFit="1"/>
    </xf>
    <xf numFmtId="177" fontId="25" fillId="3" borderId="0" xfId="0" applyNumberFormat="1" applyFont="1" applyFill="1" applyBorder="1" applyAlignment="1">
      <alignment horizontal="right" vertical="center"/>
    </xf>
    <xf numFmtId="41" fontId="25" fillId="3" borderId="0" xfId="0" applyNumberFormat="1" applyFont="1" applyFill="1" applyBorder="1" applyAlignment="1">
      <alignment horizontal="right" vertical="center" shrinkToFit="1"/>
    </xf>
    <xf numFmtId="0" fontId="58" fillId="0" borderId="9" xfId="0" applyFont="1" applyFill="1" applyBorder="1" applyAlignment="1">
      <alignment vertical="center" wrapText="1"/>
    </xf>
    <xf numFmtId="41" fontId="72" fillId="0" borderId="0" xfId="123" applyNumberFormat="1" applyFont="1" applyFill="1" applyBorder="1" applyAlignment="1">
      <alignment vertical="center"/>
    </xf>
    <xf numFmtId="41" fontId="72" fillId="0" borderId="0" xfId="123" applyNumberFormat="1" applyFont="1" applyFill="1" applyBorder="1" applyAlignment="1">
      <alignment horizontal="right" vertical="center"/>
    </xf>
    <xf numFmtId="41" fontId="21" fillId="0" borderId="7" xfId="0" applyNumberFormat="1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 wrapText="1"/>
    </xf>
    <xf numFmtId="41" fontId="72" fillId="0" borderId="0" xfId="123" applyNumberFormat="1" applyFont="1" applyFill="1" applyBorder="1" applyAlignment="1">
      <alignment horizontal="center" vertical="center"/>
    </xf>
    <xf numFmtId="183" fontId="25" fillId="3" borderId="0" xfId="123" applyNumberFormat="1" applyFont="1" applyFill="1" applyBorder="1" applyAlignment="1">
      <alignment vertical="center" shrinkToFit="1"/>
    </xf>
    <xf numFmtId="0" fontId="77" fillId="0" borderId="0" xfId="0" applyFont="1" applyFill="1" applyAlignment="1">
      <alignment vertical="center"/>
    </xf>
    <xf numFmtId="0" fontId="77" fillId="0" borderId="0" xfId="0" applyFont="1" applyFill="1" applyBorder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77" fillId="0" borderId="0" xfId="0" applyFont="1" applyFill="1" applyBorder="1" applyAlignment="1">
      <alignment vertical="center"/>
    </xf>
    <xf numFmtId="0" fontId="78" fillId="0" borderId="0" xfId="0" applyFont="1" applyFill="1" applyAlignment="1">
      <alignment vertical="center"/>
    </xf>
    <xf numFmtId="0" fontId="72" fillId="0" borderId="0" xfId="0" applyFont="1" applyFill="1" applyAlignment="1">
      <alignment horizontal="right" vertical="center"/>
    </xf>
    <xf numFmtId="0" fontId="76" fillId="0" borderId="0" xfId="0" applyFont="1" applyFill="1" applyAlignment="1">
      <alignment vertical="center"/>
    </xf>
    <xf numFmtId="0" fontId="76" fillId="0" borderId="0" xfId="0" applyFont="1" applyFill="1" applyAlignment="1">
      <alignment horizontal="center" vertical="center"/>
    </xf>
    <xf numFmtId="0" fontId="79" fillId="0" borderId="0" xfId="0" applyFont="1" applyFill="1" applyAlignment="1">
      <alignment horizontal="left" vertical="center"/>
    </xf>
    <xf numFmtId="0" fontId="72" fillId="0" borderId="0" xfId="0" applyFont="1" applyFill="1" applyAlignment="1">
      <alignment vertical="center"/>
    </xf>
    <xf numFmtId="0" fontId="80" fillId="0" borderId="0" xfId="0" applyFont="1" applyFill="1" applyAlignment="1">
      <alignment vertical="center"/>
    </xf>
    <xf numFmtId="0" fontId="79" fillId="0" borderId="0" xfId="0" applyFont="1" applyFill="1" applyAlignment="1">
      <alignment vertical="center"/>
    </xf>
    <xf numFmtId="0" fontId="79" fillId="0" borderId="4" xfId="0" applyFont="1" applyFill="1" applyBorder="1" applyAlignment="1">
      <alignment horizontal="right" vertical="center"/>
    </xf>
    <xf numFmtId="0" fontId="79" fillId="0" borderId="4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81" fillId="0" borderId="0" xfId="0" applyFont="1" applyFill="1"/>
    <xf numFmtId="0" fontId="82" fillId="0" borderId="0" xfId="0" applyFont="1" applyFill="1" applyAlignment="1">
      <alignment vertical="center"/>
    </xf>
    <xf numFmtId="0" fontId="72" fillId="0" borderId="23" xfId="0" applyFont="1" applyFill="1" applyBorder="1" applyAlignment="1">
      <alignment horizontal="center" vertical="center"/>
    </xf>
    <xf numFmtId="0" fontId="72" fillId="0" borderId="13" xfId="0" applyFont="1" applyFill="1" applyBorder="1" applyAlignment="1">
      <alignment horizontal="center" vertical="center"/>
    </xf>
    <xf numFmtId="0" fontId="72" fillId="0" borderId="14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Continuous" vertical="center"/>
    </xf>
    <xf numFmtId="0" fontId="72" fillId="0" borderId="1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Continuous" vertical="center"/>
    </xf>
    <xf numFmtId="41" fontId="72" fillId="0" borderId="0" xfId="123" applyNumberFormat="1" applyFont="1" applyFill="1" applyAlignment="1">
      <alignment horizontal="right" vertical="center"/>
    </xf>
    <xf numFmtId="0" fontId="72" fillId="0" borderId="7" xfId="0" applyFont="1" applyFill="1" applyBorder="1" applyAlignment="1">
      <alignment horizontal="center" vertical="center"/>
    </xf>
    <xf numFmtId="41" fontId="72" fillId="0" borderId="0" xfId="123" applyNumberFormat="1" applyFont="1" applyFill="1" applyAlignment="1">
      <alignment vertical="center"/>
    </xf>
    <xf numFmtId="201" fontId="72" fillId="0" borderId="0" xfId="123" applyNumberFormat="1" applyFont="1" applyFill="1" applyBorder="1" applyAlignment="1">
      <alignment vertical="center"/>
    </xf>
    <xf numFmtId="0" fontId="83" fillId="0" borderId="0" xfId="0" applyFont="1" applyFill="1" applyAlignment="1">
      <alignment vertical="center"/>
    </xf>
    <xf numFmtId="0" fontId="83" fillId="0" borderId="0" xfId="0" applyFont="1" applyFill="1" applyBorder="1" applyAlignment="1">
      <alignment vertical="center"/>
    </xf>
    <xf numFmtId="41" fontId="72" fillId="0" borderId="7" xfId="123" applyNumberFormat="1" applyFont="1" applyFill="1" applyBorder="1" applyAlignment="1">
      <alignment horizontal="center" vertical="center"/>
    </xf>
    <xf numFmtId="41" fontId="76" fillId="0" borderId="0" xfId="123" applyNumberFormat="1" applyFont="1" applyFill="1" applyAlignment="1">
      <alignment horizontal="right" vertical="center"/>
    </xf>
    <xf numFmtId="41" fontId="76" fillId="3" borderId="0" xfId="123" applyNumberFormat="1" applyFont="1" applyFill="1" applyAlignment="1">
      <alignment horizontal="right" vertical="center"/>
    </xf>
    <xf numFmtId="41" fontId="76" fillId="0" borderId="7" xfId="123" applyNumberFormat="1" applyFont="1" applyFill="1" applyBorder="1" applyAlignment="1">
      <alignment horizontal="center" vertical="center"/>
    </xf>
    <xf numFmtId="0" fontId="84" fillId="0" borderId="0" xfId="0" applyFont="1" applyFill="1"/>
    <xf numFmtId="0" fontId="85" fillId="0" borderId="0" xfId="0" applyFont="1" applyFill="1" applyAlignment="1">
      <alignment vertical="center"/>
    </xf>
    <xf numFmtId="0" fontId="76" fillId="0" borderId="0" xfId="0" applyFont="1" applyFill="1" applyBorder="1" applyAlignment="1">
      <alignment horizontal="center" vertical="center"/>
    </xf>
    <xf numFmtId="0" fontId="76" fillId="0" borderId="7" xfId="0" applyFont="1" applyFill="1" applyBorder="1" applyAlignment="1">
      <alignment horizontal="center" vertical="center"/>
    </xf>
    <xf numFmtId="41" fontId="72" fillId="0" borderId="7" xfId="123" applyNumberFormat="1" applyFont="1" applyFill="1" applyBorder="1" applyAlignment="1">
      <alignment horizontal="right" vertical="center"/>
    </xf>
    <xf numFmtId="0" fontId="72" fillId="0" borderId="0" xfId="0" applyFont="1" applyFill="1" applyBorder="1" applyAlignment="1">
      <alignment horizontal="centerContinuous" vertical="center"/>
    </xf>
    <xf numFmtId="0" fontId="72" fillId="0" borderId="7" xfId="0" applyFont="1" applyFill="1" applyBorder="1" applyAlignment="1">
      <alignment horizontal="left" vertical="center"/>
    </xf>
    <xf numFmtId="0" fontId="72" fillId="0" borderId="7" xfId="0" applyFont="1" applyFill="1" applyBorder="1" applyAlignment="1">
      <alignment vertical="center"/>
    </xf>
    <xf numFmtId="0" fontId="72" fillId="0" borderId="4" xfId="0" applyFont="1" applyFill="1" applyBorder="1" applyAlignment="1">
      <alignment horizontal="centerContinuous" vertical="center"/>
    </xf>
    <xf numFmtId="0" fontId="72" fillId="0" borderId="8" xfId="0" applyFont="1" applyFill="1" applyBorder="1" applyAlignment="1">
      <alignment vertical="center"/>
    </xf>
    <xf numFmtId="41" fontId="72" fillId="0" borderId="4" xfId="123" applyNumberFormat="1" applyFont="1" applyFill="1" applyBorder="1" applyAlignment="1">
      <alignment horizontal="right" vertical="center"/>
    </xf>
    <xf numFmtId="0" fontId="72" fillId="0" borderId="8" xfId="0" applyFont="1" applyFill="1" applyBorder="1" applyAlignment="1">
      <alignment horizontal="center" vertical="center"/>
    </xf>
    <xf numFmtId="0" fontId="86" fillId="0" borderId="0" xfId="0" applyFont="1" applyFill="1" applyAlignment="1">
      <alignment vertical="center"/>
    </xf>
    <xf numFmtId="0" fontId="79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horizontal="right" vertical="center"/>
    </xf>
    <xf numFmtId="0" fontId="75" fillId="0" borderId="0" xfId="0" applyFont="1" applyFill="1" applyAlignment="1">
      <alignment vertical="center"/>
    </xf>
    <xf numFmtId="0" fontId="87" fillId="0" borderId="0" xfId="0" applyFont="1" applyFill="1"/>
    <xf numFmtId="0" fontId="88" fillId="0" borderId="0" xfId="0" applyFont="1" applyFill="1" applyAlignment="1">
      <alignment vertical="center"/>
    </xf>
    <xf numFmtId="0" fontId="78" fillId="0" borderId="0" xfId="0" applyFont="1" applyFill="1" applyBorder="1" applyAlignment="1">
      <alignment vertical="center"/>
    </xf>
    <xf numFmtId="0" fontId="89" fillId="0" borderId="0" xfId="0" applyFont="1" applyFill="1" applyAlignment="1">
      <alignment vertical="center"/>
    </xf>
    <xf numFmtId="0" fontId="89" fillId="0" borderId="0" xfId="0" applyFont="1" applyFill="1" applyBorder="1" applyAlignment="1">
      <alignment vertical="center"/>
    </xf>
    <xf numFmtId="0" fontId="61" fillId="0" borderId="0" xfId="0" applyFont="1" applyFill="1" applyAlignment="1">
      <alignment horizontal="left" vertical="center"/>
    </xf>
    <xf numFmtId="177" fontId="21" fillId="3" borderId="4" xfId="0" applyNumberFormat="1" applyFont="1" applyFill="1" applyBorder="1" applyAlignment="1">
      <alignment horizontal="right" vertical="center"/>
    </xf>
    <xf numFmtId="41" fontId="21" fillId="0" borderId="10" xfId="0" applyNumberFormat="1" applyFont="1" applyFill="1" applyBorder="1" applyAlignment="1">
      <alignment vertical="center"/>
    </xf>
    <xf numFmtId="41" fontId="76" fillId="3" borderId="0" xfId="123" applyNumberFormat="1" applyFont="1" applyFill="1" applyBorder="1" applyAlignment="1">
      <alignment vertical="center" shrinkToFit="1"/>
    </xf>
    <xf numFmtId="41" fontId="25" fillId="3" borderId="0" xfId="123" applyNumberFormat="1" applyFont="1" applyFill="1" applyBorder="1" applyAlignment="1">
      <alignment horizontal="center" vertical="center"/>
    </xf>
    <xf numFmtId="41" fontId="76" fillId="3" borderId="0" xfId="123" applyNumberFormat="1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 wrapText="1"/>
    </xf>
    <xf numFmtId="41" fontId="72" fillId="0" borderId="0" xfId="0" applyNumberFormat="1" applyFont="1" applyFill="1" applyBorder="1" applyAlignment="1">
      <alignment horizontal="right" vertical="center"/>
    </xf>
    <xf numFmtId="0" fontId="28" fillId="0" borderId="18" xfId="0" applyFont="1" applyFill="1" applyBorder="1" applyAlignment="1">
      <alignment horizontal="center" vertical="center" wrapText="1"/>
    </xf>
    <xf numFmtId="0" fontId="90" fillId="0" borderId="7" xfId="0" applyFont="1" applyFill="1" applyBorder="1" applyAlignment="1">
      <alignment horizontal="center" vertical="center"/>
    </xf>
    <xf numFmtId="41" fontId="91" fillId="0" borderId="0" xfId="0" applyNumberFormat="1" applyFont="1" applyFill="1" applyBorder="1" applyAlignment="1">
      <alignment horizontal="right" vertical="center" shrinkToFit="1"/>
    </xf>
    <xf numFmtId="0" fontId="91" fillId="0" borderId="0" xfId="0" applyFont="1" applyFill="1" applyBorder="1" applyAlignment="1">
      <alignment vertical="center"/>
    </xf>
    <xf numFmtId="41" fontId="90" fillId="0" borderId="0" xfId="123" applyNumberFormat="1" applyFont="1" applyFill="1" applyBorder="1" applyAlignment="1">
      <alignment horizontal="right" vertical="center" shrinkToFit="1"/>
    </xf>
    <xf numFmtId="41" fontId="90" fillId="0" borderId="0" xfId="123" applyNumberFormat="1" applyFont="1" applyFill="1" applyBorder="1" applyAlignment="1">
      <alignment vertical="center" shrinkToFit="1"/>
    </xf>
    <xf numFmtId="200" fontId="90" fillId="0" borderId="0" xfId="123" applyNumberFormat="1" applyFont="1" applyFill="1" applyBorder="1" applyAlignment="1">
      <alignment vertical="center" shrinkToFit="1"/>
    </xf>
    <xf numFmtId="0" fontId="92" fillId="0" borderId="0" xfId="0" applyFont="1" applyFill="1" applyAlignment="1"/>
    <xf numFmtId="177" fontId="90" fillId="0" borderId="0" xfId="123" applyNumberFormat="1" applyFont="1" applyFill="1" applyBorder="1" applyAlignment="1">
      <alignment vertical="center"/>
    </xf>
    <xf numFmtId="0" fontId="90" fillId="0" borderId="7" xfId="0" applyFont="1" applyFill="1" applyBorder="1" applyAlignment="1">
      <alignment horizontal="right" vertical="center"/>
    </xf>
    <xf numFmtId="41" fontId="90" fillId="0" borderId="0" xfId="123" applyNumberFormat="1" applyFont="1" applyFill="1" applyBorder="1" applyAlignment="1">
      <alignment horizontal="right" vertical="center"/>
    </xf>
    <xf numFmtId="177" fontId="90" fillId="0" borderId="0" xfId="123" applyNumberFormat="1" applyFont="1" applyFill="1" applyBorder="1" applyAlignment="1">
      <alignment horizontal="right" vertical="center"/>
    </xf>
    <xf numFmtId="0" fontId="91" fillId="0" borderId="0" xfId="0" applyFont="1" applyFill="1" applyBorder="1" applyAlignment="1">
      <alignment horizontal="right" vertical="center"/>
    </xf>
    <xf numFmtId="199" fontId="21" fillId="0" borderId="0" xfId="148" applyNumberFormat="1" applyFont="1" applyFill="1" applyBorder="1" applyAlignment="1">
      <alignment horizontal="right" vertical="center"/>
    </xf>
    <xf numFmtId="199" fontId="21" fillId="0" borderId="0" xfId="148" applyNumberFormat="1" applyFont="1" applyFill="1" applyBorder="1" applyAlignment="1">
      <alignment vertical="center"/>
    </xf>
    <xf numFmtId="177" fontId="90" fillId="0" borderId="0" xfId="123" applyNumberFormat="1" applyFont="1" applyFill="1" applyAlignment="1">
      <alignment vertical="center"/>
    </xf>
    <xf numFmtId="0" fontId="93" fillId="4" borderId="14" xfId="0" applyFont="1" applyFill="1" applyBorder="1" applyAlignment="1" applyProtection="1">
      <alignment horizontal="center" vertical="center" wrapText="1" shrinkToFit="1"/>
      <protection hidden="1"/>
    </xf>
    <xf numFmtId="0" fontId="93" fillId="4" borderId="18" xfId="0" applyFont="1" applyFill="1" applyBorder="1" applyAlignment="1" applyProtection="1">
      <alignment horizontal="center" vertical="center" wrapText="1" shrinkToFit="1"/>
      <protection hidden="1"/>
    </xf>
    <xf numFmtId="177" fontId="60" fillId="0" borderId="0" xfId="123" applyFont="1" applyFill="1" applyBorder="1" applyAlignment="1">
      <alignment vertical="center"/>
    </xf>
    <xf numFmtId="177" fontId="60" fillId="0" borderId="0" xfId="123" applyFont="1" applyFill="1" applyBorder="1" applyAlignment="1">
      <alignment horizontal="right" vertical="center"/>
    </xf>
    <xf numFmtId="177" fontId="94" fillId="0" borderId="0" xfId="123" applyFont="1" applyFill="1" applyBorder="1" applyAlignment="1">
      <alignment vertical="center"/>
    </xf>
    <xf numFmtId="177" fontId="94" fillId="0" borderId="0" xfId="123" applyFont="1" applyFill="1" applyBorder="1" applyAlignment="1">
      <alignment horizontal="right" vertical="center"/>
    </xf>
    <xf numFmtId="0" fontId="76" fillId="0" borderId="8" xfId="0" applyFont="1" applyFill="1" applyBorder="1" applyAlignment="1">
      <alignment horizontal="center" vertical="center"/>
    </xf>
    <xf numFmtId="0" fontId="81" fillId="0" borderId="0" xfId="0" applyFont="1"/>
    <xf numFmtId="200" fontId="25" fillId="3" borderId="0" xfId="123" applyNumberFormat="1" applyFont="1" applyFill="1" applyBorder="1" applyAlignment="1">
      <alignment horizontal="right" vertical="center" shrinkToFit="1"/>
    </xf>
    <xf numFmtId="177" fontId="76" fillId="3" borderId="4" xfId="148" applyNumberFormat="1" applyFont="1" applyFill="1" applyBorder="1" applyAlignment="1">
      <alignment vertical="center"/>
    </xf>
    <xf numFmtId="183" fontId="85" fillId="0" borderId="0" xfId="0" applyNumberFormat="1" applyFont="1" applyFill="1" applyAlignment="1">
      <alignment vertical="center"/>
    </xf>
    <xf numFmtId="0" fontId="68" fillId="0" borderId="0" xfId="0" applyFont="1" applyFill="1" applyAlignment="1">
      <alignment vertical="center"/>
    </xf>
    <xf numFmtId="0" fontId="68" fillId="0" borderId="0" xfId="0" applyFont="1" applyFill="1" applyAlignment="1">
      <alignment horizontal="left" vertical="center"/>
    </xf>
    <xf numFmtId="0" fontId="68" fillId="0" borderId="0" xfId="0" applyFont="1" applyFill="1" applyAlignment="1">
      <alignment horizontal="center" vertical="center"/>
    </xf>
    <xf numFmtId="0" fontId="69" fillId="0" borderId="0" xfId="0" applyFont="1" applyFill="1" applyAlignment="1">
      <alignment vertical="center"/>
    </xf>
    <xf numFmtId="0" fontId="68" fillId="0" borderId="0" xfId="0" applyFont="1" applyFill="1" applyAlignment="1">
      <alignment horizontal="right" vertical="center"/>
    </xf>
    <xf numFmtId="0" fontId="68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right" vertical="center"/>
    </xf>
    <xf numFmtId="0" fontId="70" fillId="0" borderId="0" xfId="0" applyFont="1" applyFill="1" applyAlignment="1"/>
    <xf numFmtId="0" fontId="70" fillId="0" borderId="0" xfId="0" applyFont="1"/>
    <xf numFmtId="0" fontId="21" fillId="0" borderId="12" xfId="0" applyFont="1" applyFill="1" applyBorder="1" applyAlignment="1">
      <alignment vertical="center"/>
    </xf>
    <xf numFmtId="200" fontId="90" fillId="0" borderId="0" xfId="123" applyNumberFormat="1" applyFont="1" applyFill="1" applyBorder="1" applyAlignment="1">
      <alignment horizontal="right" vertical="center" shrinkToFit="1"/>
    </xf>
    <xf numFmtId="41" fontId="90" fillId="0" borderId="0" xfId="0" applyNumberFormat="1" applyFont="1" applyFill="1" applyBorder="1" applyAlignment="1">
      <alignment horizontal="right" vertical="center" shrinkToFit="1"/>
    </xf>
    <xf numFmtId="199" fontId="76" fillId="3" borderId="4" xfId="148" applyNumberFormat="1" applyFont="1" applyFill="1" applyBorder="1" applyAlignment="1">
      <alignment vertical="center"/>
    </xf>
    <xf numFmtId="177" fontId="25" fillId="3" borderId="4" xfId="123" applyFont="1" applyFill="1" applyBorder="1" applyAlignment="1">
      <alignment horizontal="right" vertical="center"/>
    </xf>
    <xf numFmtId="177" fontId="25" fillId="3" borderId="4" xfId="124" applyNumberFormat="1" applyFont="1" applyFill="1" applyBorder="1" applyAlignment="1">
      <alignment horizontal="right" vertical="center"/>
    </xf>
    <xf numFmtId="41" fontId="72" fillId="0" borderId="0" xfId="124" applyNumberFormat="1" applyFont="1" applyFill="1" applyAlignment="1">
      <alignment horizontal="right" vertical="center"/>
    </xf>
    <xf numFmtId="41" fontId="72" fillId="0" borderId="0" xfId="124" applyNumberFormat="1" applyFont="1" applyFill="1" applyAlignment="1">
      <alignment vertical="center"/>
    </xf>
    <xf numFmtId="41" fontId="72" fillId="0" borderId="4" xfId="124" applyNumberFormat="1" applyFont="1" applyFill="1" applyBorder="1" applyAlignment="1">
      <alignment horizontal="right" vertical="center"/>
    </xf>
    <xf numFmtId="41" fontId="21" fillId="0" borderId="0" xfId="124" applyNumberFormat="1" applyFont="1" applyFill="1" applyBorder="1" applyAlignment="1">
      <alignment horizontal="right" vertical="center" shrinkToFit="1"/>
    </xf>
    <xf numFmtId="41" fontId="21" fillId="0" borderId="4" xfId="124" applyNumberFormat="1" applyFont="1" applyFill="1" applyBorder="1" applyAlignment="1">
      <alignment horizontal="right" vertical="center" shrinkToFit="1"/>
    </xf>
    <xf numFmtId="199" fontId="21" fillId="0" borderId="0" xfId="124" applyNumberFormat="1" applyFont="1" applyFill="1" applyBorder="1" applyAlignment="1">
      <alignment vertical="center"/>
    </xf>
    <xf numFmtId="41" fontId="21" fillId="0" borderId="0" xfId="124" applyNumberFormat="1" applyFont="1" applyFill="1" applyBorder="1" applyAlignment="1">
      <alignment vertical="center" shrinkToFit="1"/>
    </xf>
    <xf numFmtId="200" fontId="21" fillId="0" borderId="0" xfId="124" applyNumberFormat="1" applyFont="1" applyFill="1" applyBorder="1" applyAlignment="1">
      <alignment vertical="center" shrinkToFit="1"/>
    </xf>
    <xf numFmtId="200" fontId="21" fillId="0" borderId="0" xfId="124" applyNumberFormat="1" applyFont="1" applyFill="1" applyBorder="1" applyAlignment="1">
      <alignment horizontal="right" vertical="center" shrinkToFit="1"/>
    </xf>
    <xf numFmtId="180" fontId="21" fillId="0" borderId="0" xfId="124" applyNumberFormat="1" applyFont="1" applyFill="1" applyBorder="1" applyAlignment="1">
      <alignment vertical="center"/>
    </xf>
    <xf numFmtId="177" fontId="21" fillId="0" borderId="0" xfId="124" applyNumberFormat="1" applyFont="1" applyFill="1" applyBorder="1" applyAlignment="1">
      <alignment vertical="center"/>
    </xf>
    <xf numFmtId="204" fontId="21" fillId="0" borderId="0" xfId="124" applyNumberFormat="1" applyFont="1" applyFill="1" applyBorder="1" applyAlignment="1">
      <alignment vertical="center" shrinkToFit="1"/>
    </xf>
    <xf numFmtId="183" fontId="21" fillId="0" borderId="0" xfId="124" applyNumberFormat="1" applyFont="1" applyFill="1" applyBorder="1" applyAlignment="1">
      <alignment vertical="center" shrinkToFit="1"/>
    </xf>
    <xf numFmtId="204" fontId="21" fillId="0" borderId="0" xfId="124" applyNumberFormat="1" applyFont="1" applyFill="1" applyBorder="1" applyAlignment="1">
      <alignment horizontal="right" vertical="center" shrinkToFit="1"/>
    </xf>
    <xf numFmtId="183" fontId="21" fillId="0" borderId="0" xfId="124" applyNumberFormat="1" applyFont="1" applyFill="1" applyBorder="1" applyAlignment="1">
      <alignment horizontal="right" vertical="center" shrinkToFit="1"/>
    </xf>
    <xf numFmtId="41" fontId="21" fillId="0" borderId="4" xfId="124" applyNumberFormat="1" applyFont="1" applyFill="1" applyBorder="1" applyAlignment="1">
      <alignment vertical="center" shrinkToFit="1"/>
    </xf>
    <xf numFmtId="41" fontId="21" fillId="0" borderId="0" xfId="145" applyNumberFormat="1" applyFont="1" applyFill="1" applyBorder="1" applyAlignment="1">
      <alignment horizontal="right" vertical="center" shrinkToFit="1"/>
    </xf>
    <xf numFmtId="41" fontId="21" fillId="0" borderId="4" xfId="145" applyNumberFormat="1" applyFont="1" applyFill="1" applyBorder="1" applyAlignment="1">
      <alignment horizontal="right" vertical="center" shrinkToFit="1"/>
    </xf>
    <xf numFmtId="41" fontId="61" fillId="0" borderId="0" xfId="123" applyNumberFormat="1" applyFont="1" applyFill="1" applyBorder="1" applyAlignment="1">
      <alignment vertical="center"/>
    </xf>
    <xf numFmtId="41" fontId="61" fillId="0" borderId="0" xfId="123" applyNumberFormat="1" applyFont="1" applyFill="1" applyBorder="1" applyAlignment="1">
      <alignment vertical="center" shrinkToFit="1"/>
    </xf>
    <xf numFmtId="41" fontId="61" fillId="0" borderId="0" xfId="123" applyNumberFormat="1" applyFont="1" applyFill="1" applyBorder="1" applyAlignment="1">
      <alignment horizontal="right" vertical="center"/>
    </xf>
    <xf numFmtId="41" fontId="61" fillId="0" borderId="4" xfId="123" applyNumberFormat="1" applyFont="1" applyFill="1" applyBorder="1" applyAlignment="1">
      <alignment vertical="center"/>
    </xf>
    <xf numFmtId="41" fontId="61" fillId="0" borderId="0" xfId="123" applyNumberFormat="1" applyFont="1" applyFill="1" applyBorder="1" applyAlignment="1">
      <alignment horizontal="center" vertical="center"/>
    </xf>
    <xf numFmtId="41" fontId="61" fillId="0" borderId="4" xfId="123" applyNumberFormat="1" applyFont="1" applyFill="1" applyBorder="1" applyAlignment="1">
      <alignment horizontal="center" vertical="center"/>
    </xf>
    <xf numFmtId="183" fontId="25" fillId="3" borderId="0" xfId="124" applyNumberFormat="1" applyFont="1" applyFill="1" applyBorder="1" applyAlignment="1">
      <alignment vertical="center" shrinkToFit="1"/>
    </xf>
    <xf numFmtId="41" fontId="25" fillId="3" borderId="0" xfId="124" applyNumberFormat="1" applyFont="1" applyFill="1" applyBorder="1" applyAlignment="1">
      <alignment vertical="center" shrinkToFit="1"/>
    </xf>
    <xf numFmtId="0" fontId="72" fillId="0" borderId="7" xfId="0" applyFont="1" applyFill="1" applyBorder="1" applyAlignment="1">
      <alignment horizontal="center" vertical="center"/>
    </xf>
    <xf numFmtId="200" fontId="21" fillId="0" borderId="0" xfId="148" applyNumberFormat="1" applyFont="1" applyFill="1" applyBorder="1" applyAlignment="1">
      <alignment vertical="center"/>
    </xf>
    <xf numFmtId="200" fontId="21" fillId="0" borderId="0" xfId="126" applyNumberFormat="1" applyFont="1" applyFill="1" applyBorder="1" applyAlignment="1">
      <alignment vertical="center"/>
    </xf>
    <xf numFmtId="200" fontId="21" fillId="0" borderId="0" xfId="123" applyNumberFormat="1" applyFont="1" applyFill="1" applyBorder="1" applyAlignment="1">
      <alignment vertical="center"/>
    </xf>
    <xf numFmtId="200" fontId="21" fillId="0" borderId="0" xfId="126" applyNumberFormat="1" applyFont="1" applyFill="1" applyBorder="1" applyAlignment="1">
      <alignment horizontal="right" vertical="center"/>
    </xf>
    <xf numFmtId="0" fontId="28" fillId="0" borderId="9" xfId="0" applyFont="1" applyFill="1" applyBorder="1"/>
    <xf numFmtId="41" fontId="21" fillId="0" borderId="0" xfId="124" applyNumberFormat="1" applyFont="1" applyAlignment="1">
      <alignment horizontal="right" vertical="center" shrinkToFit="1"/>
    </xf>
    <xf numFmtId="41" fontId="21" fillId="0" borderId="0" xfId="145" applyNumberFormat="1" applyFont="1" applyAlignment="1">
      <alignment horizontal="right" vertical="center" shrinkToFit="1"/>
    </xf>
    <xf numFmtId="200" fontId="25" fillId="3" borderId="0" xfId="123" applyNumberFormat="1" applyFont="1" applyFill="1" applyBorder="1" applyAlignment="1">
      <alignment vertical="center" shrinkToFit="1"/>
    </xf>
    <xf numFmtId="41" fontId="76" fillId="0" borderId="4" xfId="123" applyNumberFormat="1" applyFont="1" applyFill="1" applyBorder="1" applyAlignment="1">
      <alignment horizontal="right" vertical="center"/>
    </xf>
    <xf numFmtId="41" fontId="21" fillId="0" borderId="0" xfId="123" applyNumberFormat="1" applyFont="1" applyFill="1" applyBorder="1" applyAlignment="1">
      <alignment horizontal="right" vertical="center" shrinkToFit="1"/>
    </xf>
    <xf numFmtId="41" fontId="21" fillId="0" borderId="4" xfId="123" applyNumberFormat="1" applyFont="1" applyFill="1" applyBorder="1" applyAlignment="1">
      <alignment horizontal="right" vertical="center" shrinkToFit="1"/>
    </xf>
    <xf numFmtId="41" fontId="21" fillId="0" borderId="0" xfId="123" applyNumberFormat="1" applyFont="1" applyFill="1" applyBorder="1" applyAlignment="1">
      <alignment vertical="center" shrinkToFit="1"/>
    </xf>
    <xf numFmtId="41" fontId="21" fillId="0" borderId="10" xfId="123" applyNumberFormat="1" applyFont="1" applyFill="1" applyBorder="1" applyAlignment="1">
      <alignment vertical="center" shrinkToFit="1"/>
    </xf>
    <xf numFmtId="200" fontId="21" fillId="0" borderId="0" xfId="123" applyNumberFormat="1" applyFont="1" applyFill="1" applyBorder="1" applyAlignment="1">
      <alignment horizontal="right" vertical="center" shrinkToFit="1"/>
    </xf>
    <xf numFmtId="41" fontId="21" fillId="0" borderId="21" xfId="123" applyNumberFormat="1" applyFont="1" applyFill="1" applyBorder="1" applyAlignment="1">
      <alignment vertical="center" shrinkToFit="1"/>
    </xf>
    <xf numFmtId="41" fontId="21" fillId="0" borderId="4" xfId="123" applyNumberFormat="1" applyFont="1" applyFill="1" applyBorder="1" applyAlignment="1">
      <alignment vertical="center" shrinkToFit="1"/>
    </xf>
    <xf numFmtId="200" fontId="21" fillId="0" borderId="4" xfId="123" applyNumberFormat="1" applyFont="1" applyFill="1" applyBorder="1" applyAlignment="1">
      <alignment horizontal="right" vertical="center" shrinkToFit="1"/>
    </xf>
    <xf numFmtId="41" fontId="21" fillId="0" borderId="10" xfId="0" applyNumberFormat="1" applyFont="1" applyFill="1" applyBorder="1" applyAlignment="1">
      <alignment horizontal="right" vertical="center" shrinkToFit="1"/>
    </xf>
    <xf numFmtId="41" fontId="21" fillId="0" borderId="0" xfId="0" applyNumberFormat="1" applyFont="1" applyFill="1" applyBorder="1" applyAlignment="1">
      <alignment horizontal="right" vertical="center" shrinkToFit="1"/>
    </xf>
    <xf numFmtId="41" fontId="21" fillId="0" borderId="0" xfId="124" applyNumberFormat="1" applyFont="1" applyFill="1" applyAlignment="1">
      <alignment horizontal="right" vertical="center" shrinkToFit="1"/>
    </xf>
    <xf numFmtId="41" fontId="21" fillId="0" borderId="0" xfId="145" applyNumberFormat="1" applyFont="1" applyFill="1" applyAlignment="1">
      <alignment horizontal="right" vertical="center" shrinkToFit="1"/>
    </xf>
    <xf numFmtId="41" fontId="21" fillId="0" borderId="21" xfId="0" applyNumberFormat="1" applyFont="1" applyFill="1" applyBorder="1" applyAlignment="1">
      <alignment horizontal="right" vertical="center" shrinkToFit="1"/>
    </xf>
    <xf numFmtId="41" fontId="21" fillId="0" borderId="4" xfId="0" applyNumberFormat="1" applyFont="1" applyFill="1" applyBorder="1" applyAlignment="1">
      <alignment horizontal="right" vertical="center" shrinkToFit="1"/>
    </xf>
    <xf numFmtId="177" fontId="25" fillId="3" borderId="4" xfId="123" applyNumberFormat="1" applyFont="1" applyFill="1" applyBorder="1" applyAlignment="1">
      <alignment vertical="center"/>
    </xf>
    <xf numFmtId="177" fontId="25" fillId="3" borderId="4" xfId="0" applyNumberFormat="1" applyFont="1" applyFill="1" applyBorder="1" applyAlignment="1">
      <alignment horizontal="center" vertical="center"/>
    </xf>
    <xf numFmtId="177" fontId="25" fillId="3" borderId="4" xfId="124" applyNumberFormat="1" applyFont="1" applyFill="1" applyBorder="1" applyAlignment="1">
      <alignment vertical="center"/>
    </xf>
    <xf numFmtId="41" fontId="25" fillId="3" borderId="4" xfId="145" applyNumberFormat="1" applyFont="1" applyFill="1" applyBorder="1" applyAlignment="1">
      <alignment horizontal="center" vertical="center"/>
    </xf>
    <xf numFmtId="41" fontId="76" fillId="3" borderId="0" xfId="123" applyNumberFormat="1" applyFont="1" applyFill="1" applyBorder="1" applyAlignment="1">
      <alignment horizontal="right" vertical="center" shrinkToFit="1"/>
    </xf>
    <xf numFmtId="41" fontId="25" fillId="3" borderId="0" xfId="123" applyNumberFormat="1" applyFont="1" applyFill="1" applyBorder="1" applyAlignment="1">
      <alignment horizontal="right" vertical="center"/>
    </xf>
    <xf numFmtId="177" fontId="25" fillId="3" borderId="4" xfId="0" applyNumberFormat="1" applyFont="1" applyFill="1" applyBorder="1" applyAlignment="1">
      <alignment horizontal="right" vertical="center"/>
    </xf>
    <xf numFmtId="177" fontId="25" fillId="3" borderId="21" xfId="0" applyNumberFormat="1" applyFont="1" applyFill="1" applyBorder="1" applyAlignment="1">
      <alignment vertical="center"/>
    </xf>
    <xf numFmtId="177" fontId="71" fillId="3" borderId="4" xfId="123" applyFont="1" applyFill="1" applyBorder="1" applyAlignment="1">
      <alignment vertical="center"/>
    </xf>
    <xf numFmtId="177" fontId="71" fillId="3" borderId="4" xfId="123" applyFont="1" applyFill="1" applyBorder="1" applyAlignment="1">
      <alignment horizontal="right" vertical="center"/>
    </xf>
    <xf numFmtId="41" fontId="25" fillId="3" borderId="4" xfId="0" applyNumberFormat="1" applyFont="1" applyFill="1" applyBorder="1" applyAlignment="1">
      <alignment vertical="center"/>
    </xf>
    <xf numFmtId="41" fontId="25" fillId="3" borderId="4" xfId="123" applyNumberFormat="1" applyFont="1" applyFill="1" applyBorder="1" applyAlignment="1">
      <alignment horizontal="right" vertical="center"/>
    </xf>
    <xf numFmtId="41" fontId="21" fillId="3" borderId="4" xfId="123" applyNumberFormat="1" applyFont="1" applyFill="1" applyBorder="1" applyAlignment="1">
      <alignment horizontal="right" vertical="center"/>
    </xf>
    <xf numFmtId="200" fontId="76" fillId="3" borderId="4" xfId="148" applyNumberFormat="1" applyFont="1" applyFill="1" applyBorder="1" applyAlignment="1">
      <alignment vertical="center"/>
    </xf>
    <xf numFmtId="181" fontId="76" fillId="3" borderId="4" xfId="148" applyNumberFormat="1" applyFont="1" applyFill="1" applyBorder="1" applyAlignment="1">
      <alignment vertical="center"/>
    </xf>
    <xf numFmtId="177" fontId="76" fillId="3" borderId="4" xfId="126" applyNumberFormat="1" applyFont="1" applyFill="1" applyBorder="1" applyAlignment="1">
      <alignment vertical="center"/>
    </xf>
    <xf numFmtId="200" fontId="76" fillId="3" borderId="4" xfId="126" applyNumberFormat="1" applyFont="1" applyFill="1" applyBorder="1" applyAlignment="1">
      <alignment vertical="center"/>
    </xf>
    <xf numFmtId="201" fontId="76" fillId="3" borderId="4" xfId="148" applyNumberFormat="1" applyFont="1" applyFill="1" applyBorder="1" applyAlignment="1">
      <alignment vertical="center"/>
    </xf>
    <xf numFmtId="177" fontId="76" fillId="3" borderId="4" xfId="126" applyNumberFormat="1" applyFont="1" applyFill="1" applyBorder="1" applyAlignment="1">
      <alignment horizontal="right" vertical="center"/>
    </xf>
    <xf numFmtId="177" fontId="21" fillId="0" borderId="21" xfId="0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72" fillId="0" borderId="23" xfId="0" applyFont="1" applyFill="1" applyBorder="1" applyAlignment="1">
      <alignment horizontal="center" vertical="center" wrapText="1"/>
    </xf>
    <xf numFmtId="0" fontId="72" fillId="0" borderId="26" xfId="0" applyFont="1" applyFill="1" applyBorder="1" applyAlignment="1">
      <alignment horizontal="center" vertical="center"/>
    </xf>
    <xf numFmtId="0" fontId="72" fillId="0" borderId="27" xfId="0" applyFont="1" applyFill="1" applyBorder="1" applyAlignment="1">
      <alignment horizontal="center" vertical="center"/>
    </xf>
    <xf numFmtId="0" fontId="72" fillId="0" borderId="28" xfId="0" applyFont="1" applyFill="1" applyBorder="1" applyAlignment="1">
      <alignment horizontal="center" vertical="center" wrapText="1"/>
    </xf>
    <xf numFmtId="0" fontId="72" fillId="0" borderId="29" xfId="0" applyFont="1" applyFill="1" applyBorder="1" applyAlignment="1">
      <alignment horizontal="center" vertical="center"/>
    </xf>
    <xf numFmtId="0" fontId="95" fillId="0" borderId="0" xfId="0" applyFont="1" applyFill="1" applyAlignment="1">
      <alignment horizontal="center" vertical="center"/>
    </xf>
    <xf numFmtId="0" fontId="72" fillId="0" borderId="9" xfId="0" applyFont="1" applyFill="1" applyBorder="1" applyAlignment="1">
      <alignment horizontal="center" vertical="center" wrapText="1"/>
    </xf>
    <xf numFmtId="0" fontId="72" fillId="0" borderId="3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72" fillId="0" borderId="7" xfId="0" applyFont="1" applyFill="1" applyBorder="1" applyAlignment="1">
      <alignment horizontal="center" vertical="center" wrapText="1"/>
    </xf>
    <xf numFmtId="0" fontId="72" fillId="0" borderId="20" xfId="0" applyFont="1" applyFill="1" applyBorder="1" applyAlignment="1">
      <alignment horizontal="center" vertical="center" wrapText="1"/>
    </xf>
    <xf numFmtId="0" fontId="72" fillId="0" borderId="31" xfId="0" applyFont="1" applyFill="1" applyBorder="1" applyAlignment="1">
      <alignment horizontal="center" vertical="center" wrapText="1"/>
    </xf>
    <xf numFmtId="0" fontId="72" fillId="0" borderId="32" xfId="0" applyFont="1" applyFill="1" applyBorder="1" applyAlignment="1">
      <alignment horizontal="center" vertical="center" wrapText="1"/>
    </xf>
    <xf numFmtId="0" fontId="72" fillId="0" borderId="32" xfId="0" applyFont="1" applyFill="1" applyBorder="1" applyAlignment="1">
      <alignment horizontal="center" vertical="center"/>
    </xf>
    <xf numFmtId="0" fontId="72" fillId="0" borderId="33" xfId="0" applyFont="1" applyFill="1" applyBorder="1" applyAlignment="1">
      <alignment horizontal="center" vertical="center" wrapText="1"/>
    </xf>
    <xf numFmtId="0" fontId="72" fillId="0" borderId="34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24" xfId="0" applyFont="1" applyFill="1" applyBorder="1" applyAlignment="1">
      <alignment horizontal="center" vertical="center"/>
    </xf>
    <xf numFmtId="0" fontId="72" fillId="0" borderId="37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76" fillId="0" borderId="7" xfId="0" applyFont="1" applyFill="1" applyBorder="1" applyAlignment="1">
      <alignment horizontal="center" vertical="center"/>
    </xf>
    <xf numFmtId="0" fontId="72" fillId="0" borderId="38" xfId="0" applyFont="1" applyFill="1" applyBorder="1" applyAlignment="1">
      <alignment horizontal="center" vertical="center" wrapText="1"/>
    </xf>
    <xf numFmtId="0" fontId="72" fillId="0" borderId="9" xfId="0" applyFont="1" applyFill="1" applyBorder="1" applyAlignment="1">
      <alignment horizontal="center" vertical="center"/>
    </xf>
    <xf numFmtId="0" fontId="72" fillId="0" borderId="39" xfId="0" applyFont="1" applyFill="1" applyBorder="1" applyAlignment="1">
      <alignment horizontal="center" vertical="center"/>
    </xf>
    <xf numFmtId="0" fontId="72" fillId="0" borderId="1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2" fillId="0" borderId="40" xfId="0" applyFont="1" applyFill="1" applyBorder="1" applyAlignment="1">
      <alignment horizontal="center" vertical="center"/>
    </xf>
    <xf numFmtId="0" fontId="72" fillId="0" borderId="41" xfId="0" applyFont="1" applyFill="1" applyBorder="1" applyAlignment="1">
      <alignment horizontal="center" vertical="center" wrapText="1"/>
    </xf>
    <xf numFmtId="0" fontId="72" fillId="0" borderId="42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7" xfId="0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center" vertical="center"/>
    </xf>
    <xf numFmtId="0" fontId="72" fillId="0" borderId="35" xfId="0" applyFont="1" applyFill="1" applyBorder="1" applyAlignment="1">
      <alignment horizontal="center" vertical="center"/>
    </xf>
    <xf numFmtId="0" fontId="72" fillId="0" borderId="3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182" fontId="34" fillId="0" borderId="23" xfId="0" applyNumberFormat="1" applyFont="1" applyFill="1" applyBorder="1" applyAlignment="1">
      <alignment horizontal="center" vertical="center" wrapText="1"/>
    </xf>
    <xf numFmtId="182" fontId="34" fillId="0" borderId="26" xfId="0" applyNumberFormat="1" applyFont="1" applyFill="1" applyBorder="1" applyAlignment="1">
      <alignment horizontal="center" vertical="center" wrapText="1"/>
    </xf>
    <xf numFmtId="182" fontId="34" fillId="0" borderId="27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0" fontId="58" fillId="0" borderId="9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0" fontId="72" fillId="0" borderId="56" xfId="0" applyFont="1" applyFill="1" applyBorder="1" applyAlignment="1">
      <alignment horizontal="center" vertical="center" wrapText="1"/>
    </xf>
    <xf numFmtId="0" fontId="72" fillId="0" borderId="51" xfId="0" applyFont="1" applyFill="1" applyBorder="1" applyAlignment="1">
      <alignment horizontal="center" vertical="center" wrapText="1"/>
    </xf>
    <xf numFmtId="0" fontId="72" fillId="0" borderId="39" xfId="0" applyFont="1" applyFill="1" applyBorder="1" applyAlignment="1">
      <alignment horizontal="center" vertical="center" wrapText="1"/>
    </xf>
    <xf numFmtId="0" fontId="72" fillId="0" borderId="52" xfId="0" applyFont="1" applyFill="1" applyBorder="1" applyAlignment="1">
      <alignment horizontal="center" vertical="center" wrapText="1"/>
    </xf>
    <xf numFmtId="0" fontId="72" fillId="0" borderId="53" xfId="0" applyFont="1" applyFill="1" applyBorder="1" applyAlignment="1">
      <alignment horizontal="center" vertical="center" wrapText="1"/>
    </xf>
    <xf numFmtId="0" fontId="72" fillId="0" borderId="54" xfId="0" applyFont="1" applyFill="1" applyBorder="1" applyAlignment="1">
      <alignment horizontal="center" vertical="center" wrapText="1"/>
    </xf>
    <xf numFmtId="0" fontId="72" fillId="0" borderId="55" xfId="0" applyFont="1" applyFill="1" applyBorder="1" applyAlignment="1">
      <alignment horizontal="center" vertical="center" wrapText="1"/>
    </xf>
    <xf numFmtId="0" fontId="68" fillId="0" borderId="0" xfId="0" applyFont="1" applyFill="1" applyAlignment="1">
      <alignment horizontal="left" vertical="center" wrapText="1"/>
    </xf>
    <xf numFmtId="0" fontId="68" fillId="0" borderId="0" xfId="0" applyFont="1" applyFill="1" applyAlignment="1">
      <alignment horizontal="left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60" fillId="0" borderId="44" xfId="0" applyFont="1" applyFill="1" applyBorder="1" applyAlignment="1">
      <alignment horizontal="center" vertical="center" wrapText="1"/>
    </xf>
    <xf numFmtId="0" fontId="60" fillId="0" borderId="32" xfId="0" applyFont="1" applyFill="1" applyBorder="1" applyAlignment="1">
      <alignment horizontal="center" vertical="center" wrapText="1"/>
    </xf>
    <xf numFmtId="0" fontId="34" fillId="0" borderId="47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93" fillId="4" borderId="56" xfId="140" applyNumberFormat="1" applyFont="1" applyFill="1" applyBorder="1" applyAlignment="1" applyProtection="1">
      <alignment horizontal="center" vertical="center" wrapText="1"/>
      <protection hidden="1"/>
    </xf>
    <xf numFmtId="0" fontId="93" fillId="4" borderId="11" xfId="140" applyNumberFormat="1" applyFont="1" applyFill="1" applyBorder="1" applyAlignment="1" applyProtection="1">
      <alignment horizontal="center" vertical="center"/>
      <protection hidden="1"/>
    </xf>
    <xf numFmtId="0" fontId="93" fillId="4" borderId="51" xfId="0" applyFont="1" applyFill="1" applyBorder="1" applyAlignment="1" applyProtection="1">
      <alignment horizontal="center" vertical="center" wrapText="1"/>
      <protection hidden="1"/>
    </xf>
    <xf numFmtId="0" fontId="93" fillId="4" borderId="12" xfId="0" applyFont="1" applyFill="1" applyBorder="1" applyAlignment="1" applyProtection="1">
      <alignment horizontal="center" vertical="center" wrapText="1"/>
      <protection hidden="1"/>
    </xf>
    <xf numFmtId="0" fontId="96" fillId="4" borderId="46" xfId="0" applyFont="1" applyFill="1" applyBorder="1" applyAlignment="1" applyProtection="1">
      <alignment horizontal="center" vertical="center" wrapText="1"/>
      <protection hidden="1"/>
    </xf>
    <xf numFmtId="0" fontId="96" fillId="4" borderId="14" xfId="0" applyFont="1" applyFill="1" applyBorder="1" applyAlignment="1" applyProtection="1">
      <alignment horizontal="center" vertical="center" wrapText="1"/>
      <protection hidden="1"/>
    </xf>
    <xf numFmtId="0" fontId="93" fillId="4" borderId="23" xfId="0" applyFont="1" applyFill="1" applyBorder="1" applyAlignment="1" applyProtection="1">
      <alignment horizontal="center" vertical="center" wrapText="1"/>
      <protection hidden="1"/>
    </xf>
    <xf numFmtId="0" fontId="93" fillId="4" borderId="16" xfId="0" applyFont="1" applyFill="1" applyBorder="1" applyAlignment="1" applyProtection="1">
      <alignment horizontal="center" vertical="center" wrapText="1"/>
      <protection hidden="1"/>
    </xf>
    <xf numFmtId="0" fontId="93" fillId="4" borderId="46" xfId="0" applyFont="1" applyFill="1" applyBorder="1" applyAlignment="1" applyProtection="1">
      <alignment horizontal="center" vertical="center" wrapText="1"/>
      <protection hidden="1"/>
    </xf>
    <xf numFmtId="0" fontId="93" fillId="4" borderId="14" xfId="0" applyFont="1" applyFill="1" applyBorder="1" applyAlignment="1" applyProtection="1">
      <alignment horizontal="center" vertical="center" wrapText="1"/>
      <protection hidden="1"/>
    </xf>
    <xf numFmtId="0" fontId="93" fillId="4" borderId="50" xfId="0" applyFont="1" applyFill="1" applyBorder="1" applyAlignment="1" applyProtection="1">
      <alignment horizontal="center" vertical="center" wrapText="1"/>
      <protection hidden="1"/>
    </xf>
    <xf numFmtId="0" fontId="93" fillId="4" borderId="18" xfId="0" applyFont="1" applyFill="1" applyBorder="1" applyAlignment="1" applyProtection="1">
      <alignment horizontal="center" vertical="center" wrapText="1"/>
      <protection hidden="1"/>
    </xf>
    <xf numFmtId="0" fontId="93" fillId="4" borderId="29" xfId="0" applyFont="1" applyFill="1" applyBorder="1" applyAlignment="1" applyProtection="1">
      <alignment horizontal="center" vertical="center" wrapText="1"/>
      <protection hidden="1"/>
    </xf>
    <xf numFmtId="0" fontId="93" fillId="4" borderId="15" xfId="0" applyFont="1" applyFill="1" applyBorder="1" applyAlignment="1" applyProtection="1">
      <alignment horizontal="center" vertical="center" wrapText="1"/>
      <protection hidden="1"/>
    </xf>
    <xf numFmtId="0" fontId="96" fillId="4" borderId="51" xfId="0" applyFont="1" applyFill="1" applyBorder="1" applyAlignment="1" applyProtection="1">
      <alignment horizontal="center" vertical="center" wrapText="1"/>
      <protection hidden="1"/>
    </xf>
    <xf numFmtId="0" fontId="96" fillId="4" borderId="12" xfId="0" applyFont="1" applyFill="1" applyBorder="1" applyAlignment="1" applyProtection="1">
      <alignment horizontal="center" vertical="center" wrapText="1"/>
      <protection hidden="1"/>
    </xf>
    <xf numFmtId="176" fontId="96" fillId="4" borderId="51" xfId="143" applyFont="1" applyFill="1" applyBorder="1" applyAlignment="1" applyProtection="1">
      <alignment horizontal="center" vertical="center" wrapText="1"/>
      <protection hidden="1"/>
    </xf>
    <xf numFmtId="176" fontId="96" fillId="4" borderId="12" xfId="143" applyFont="1" applyFill="1" applyBorder="1" applyAlignment="1" applyProtection="1">
      <alignment horizontal="center" vertical="center" wrapText="1"/>
      <protection hidden="1"/>
    </xf>
    <xf numFmtId="0" fontId="96" fillId="4" borderId="56" xfId="0" applyFont="1" applyFill="1" applyBorder="1" applyAlignment="1" applyProtection="1">
      <alignment horizontal="center" vertical="center" wrapText="1"/>
      <protection hidden="1"/>
    </xf>
    <xf numFmtId="0" fontId="96" fillId="4" borderId="11" xfId="0" applyFont="1" applyFill="1" applyBorder="1" applyAlignment="1" applyProtection="1">
      <alignment horizontal="center" vertical="center" wrapText="1"/>
      <protection hidden="1"/>
    </xf>
    <xf numFmtId="0" fontId="93" fillId="4" borderId="56" xfId="0" applyFont="1" applyFill="1" applyBorder="1" applyAlignment="1" applyProtection="1">
      <alignment horizontal="center" vertical="center" wrapText="1" shrinkToFit="1"/>
      <protection hidden="1"/>
    </xf>
    <xf numFmtId="0" fontId="93" fillId="4" borderId="11" xfId="0" applyFont="1" applyFill="1" applyBorder="1" applyAlignment="1" applyProtection="1">
      <alignment horizontal="center" vertical="center" wrapText="1" shrinkToFit="1"/>
      <protection hidden="1"/>
    </xf>
    <xf numFmtId="0" fontId="96" fillId="4" borderId="50" xfId="0" applyFont="1" applyFill="1" applyBorder="1" applyAlignment="1" applyProtection="1">
      <alignment horizontal="center" vertical="center" wrapText="1"/>
      <protection hidden="1"/>
    </xf>
    <xf numFmtId="0" fontId="96" fillId="4" borderId="18" xfId="0" applyFont="1" applyFill="1" applyBorder="1" applyAlignment="1" applyProtection="1">
      <alignment horizontal="center" vertical="center" wrapText="1"/>
      <protection hidden="1"/>
    </xf>
    <xf numFmtId="0" fontId="60" fillId="0" borderId="43" xfId="0" applyFont="1" applyFill="1" applyBorder="1" applyAlignment="1">
      <alignment horizontal="center" vertical="center" wrapText="1"/>
    </xf>
    <xf numFmtId="0" fontId="60" fillId="0" borderId="48" xfId="0" applyFont="1" applyFill="1" applyBorder="1" applyAlignment="1">
      <alignment horizontal="center" vertical="center" wrapText="1"/>
    </xf>
    <xf numFmtId="0" fontId="60" fillId="0" borderId="24" xfId="0" applyFont="1" applyFill="1" applyBorder="1" applyAlignment="1">
      <alignment horizontal="center" vertical="center" wrapText="1"/>
    </xf>
    <xf numFmtId="0" fontId="96" fillId="4" borderId="23" xfId="0" applyFont="1" applyFill="1" applyBorder="1" applyAlignment="1" applyProtection="1">
      <alignment horizontal="center" vertical="center" wrapText="1"/>
      <protection hidden="1"/>
    </xf>
    <xf numFmtId="0" fontId="96" fillId="4" borderId="16" xfId="0" applyFont="1" applyFill="1" applyBorder="1" applyAlignment="1" applyProtection="1">
      <alignment horizontal="center" vertical="center" wrapText="1"/>
      <protection hidden="1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left" vertical="top" wrapText="1"/>
    </xf>
  </cellXfs>
  <cellStyles count="152">
    <cellStyle name="A¨­￠￢￠O [0]_INQUIRY ￠?￥i¨u¡AAⓒ￢Aⓒª " xfId="1" xr:uid="{00000000-0005-0000-0000-000000000000}"/>
    <cellStyle name="A¨­￠￢￠O_INQUIRY ￠?￥i¨u¡AAⓒ￢Aⓒª " xfId="2" xr:uid="{00000000-0005-0000-0000-000001000000}"/>
    <cellStyle name="ÅëÈ­ [0]_¼ÕÀÍ¿¹»ê" xfId="3" xr:uid="{00000000-0005-0000-0000-000002000000}"/>
    <cellStyle name="AeE­ [0]_¼OAI¿¹≫e" xfId="4" xr:uid="{00000000-0005-0000-0000-000003000000}"/>
    <cellStyle name="ÅëÈ­ [0]_ÀÎ°Çºñ,¿ÜÁÖºñ" xfId="5" xr:uid="{00000000-0005-0000-0000-000004000000}"/>
    <cellStyle name="AeE­ [0]_AI°Cºn,μμ±Þºn" xfId="6" xr:uid="{00000000-0005-0000-0000-000005000000}"/>
    <cellStyle name="ÅëÈ­ [0]_laroux" xfId="7" xr:uid="{00000000-0005-0000-0000-000006000000}"/>
    <cellStyle name="AeE­ [0]_laroux_1" xfId="8" xr:uid="{00000000-0005-0000-0000-000007000000}"/>
    <cellStyle name="ÅëÈ­ [0]_laroux_1" xfId="9" xr:uid="{00000000-0005-0000-0000-000008000000}"/>
    <cellStyle name="AeE­ [0]_laroux_2" xfId="10" xr:uid="{00000000-0005-0000-0000-000009000000}"/>
    <cellStyle name="ÅëÈ­ [0]_laroux_2" xfId="11" xr:uid="{00000000-0005-0000-0000-00000A000000}"/>
    <cellStyle name="AeE­ [0]_laroux_2_41-06농림16" xfId="12" xr:uid="{00000000-0005-0000-0000-00000B000000}"/>
    <cellStyle name="ÅëÈ­ [0]_laroux_2_41-06농림16" xfId="13" xr:uid="{00000000-0005-0000-0000-00000C000000}"/>
    <cellStyle name="AeE­ [0]_laroux_2_41-06농림41" xfId="14" xr:uid="{00000000-0005-0000-0000-00000D000000}"/>
    <cellStyle name="ÅëÈ­ [0]_laroux_2_41-06농림41" xfId="15" xr:uid="{00000000-0005-0000-0000-00000E000000}"/>
    <cellStyle name="AeE­ [0]_Sheet1" xfId="16" xr:uid="{00000000-0005-0000-0000-00000F000000}"/>
    <cellStyle name="ÅëÈ­ [0]_Sheet1" xfId="17" xr:uid="{00000000-0005-0000-0000-000010000000}"/>
    <cellStyle name="ÅëÈ­_¼ÕÀÍ¿¹»ê" xfId="18" xr:uid="{00000000-0005-0000-0000-000011000000}"/>
    <cellStyle name="AeE­_¼OAI¿¹≫e" xfId="19" xr:uid="{00000000-0005-0000-0000-000012000000}"/>
    <cellStyle name="ÅëÈ­_ÀÎ°Çºñ,¿ÜÁÖºñ" xfId="20" xr:uid="{00000000-0005-0000-0000-000013000000}"/>
    <cellStyle name="AeE­_AI°Cºn,μμ±Þºn" xfId="21" xr:uid="{00000000-0005-0000-0000-000014000000}"/>
    <cellStyle name="ÅëÈ­_laroux" xfId="22" xr:uid="{00000000-0005-0000-0000-000015000000}"/>
    <cellStyle name="AeE­_laroux_1" xfId="23" xr:uid="{00000000-0005-0000-0000-000016000000}"/>
    <cellStyle name="ÅëÈ­_laroux_1" xfId="24" xr:uid="{00000000-0005-0000-0000-000017000000}"/>
    <cellStyle name="AeE­_laroux_2" xfId="25" xr:uid="{00000000-0005-0000-0000-000018000000}"/>
    <cellStyle name="ÅëÈ­_laroux_2" xfId="26" xr:uid="{00000000-0005-0000-0000-000019000000}"/>
    <cellStyle name="AeE­_laroux_2_41-06농림16" xfId="27" xr:uid="{00000000-0005-0000-0000-00001A000000}"/>
    <cellStyle name="ÅëÈ­_laroux_2_41-06농림16" xfId="28" xr:uid="{00000000-0005-0000-0000-00001B000000}"/>
    <cellStyle name="AeE­_laroux_2_41-06농림41" xfId="29" xr:uid="{00000000-0005-0000-0000-00001C000000}"/>
    <cellStyle name="ÅëÈ­_laroux_2_41-06농림41" xfId="30" xr:uid="{00000000-0005-0000-0000-00001D000000}"/>
    <cellStyle name="AeE­_Sheet1" xfId="31" xr:uid="{00000000-0005-0000-0000-00001E000000}"/>
    <cellStyle name="ÅëÈ­_Sheet1" xfId="32" xr:uid="{00000000-0005-0000-0000-00001F000000}"/>
    <cellStyle name="AeE­_Sheet1_41-06농림16" xfId="33" xr:uid="{00000000-0005-0000-0000-000020000000}"/>
    <cellStyle name="ÅëÈ­_Sheet1_41-06농림16" xfId="34" xr:uid="{00000000-0005-0000-0000-000021000000}"/>
    <cellStyle name="AeE­_Sheet1_41-06농림41" xfId="35" xr:uid="{00000000-0005-0000-0000-000022000000}"/>
    <cellStyle name="ÅëÈ­_Sheet1_41-06농림41" xfId="36" xr:uid="{00000000-0005-0000-0000-000023000000}"/>
    <cellStyle name="AeE¡ⓒ [0]_INQUIRY ￠?￥i¨u¡AAⓒ￢Aⓒª " xfId="37" xr:uid="{00000000-0005-0000-0000-000024000000}"/>
    <cellStyle name="AeE¡ⓒ_INQUIRY ￠?￥i¨u¡AAⓒ￢Aⓒª " xfId="38" xr:uid="{00000000-0005-0000-0000-000025000000}"/>
    <cellStyle name="ÄÞ¸¶ [0]_¼ÕÀÍ¿¹»ê" xfId="39" xr:uid="{00000000-0005-0000-0000-000026000000}"/>
    <cellStyle name="AÞ¸¶ [0]_¼OAI¿¹≫e" xfId="40" xr:uid="{00000000-0005-0000-0000-000027000000}"/>
    <cellStyle name="ÄÞ¸¶ [0]_ÀÎ°Çºñ,¿ÜÁÖºñ" xfId="41" xr:uid="{00000000-0005-0000-0000-000028000000}"/>
    <cellStyle name="AÞ¸¶ [0]_AI°Cºn,μμ±Þºn" xfId="42" xr:uid="{00000000-0005-0000-0000-000029000000}"/>
    <cellStyle name="ÄÞ¸¶ [0]_laroux" xfId="43" xr:uid="{00000000-0005-0000-0000-00002A000000}"/>
    <cellStyle name="AÞ¸¶ [0]_laroux_1" xfId="44" xr:uid="{00000000-0005-0000-0000-00002B000000}"/>
    <cellStyle name="ÄÞ¸¶ [0]_laroux_1" xfId="45" xr:uid="{00000000-0005-0000-0000-00002C000000}"/>
    <cellStyle name="AÞ¸¶ [0]_Sheet1" xfId="46" xr:uid="{00000000-0005-0000-0000-00002D000000}"/>
    <cellStyle name="ÄÞ¸¶ [0]_Sheet1" xfId="47" xr:uid="{00000000-0005-0000-0000-00002E000000}"/>
    <cellStyle name="ÄÞ¸¶_¼ÕÀÍ¿¹»ê" xfId="48" xr:uid="{00000000-0005-0000-0000-00002F000000}"/>
    <cellStyle name="AÞ¸¶_¼OAI¿¹≫e" xfId="49" xr:uid="{00000000-0005-0000-0000-000030000000}"/>
    <cellStyle name="ÄÞ¸¶_ÀÎ°Çºñ,¿ÜÁÖºñ" xfId="50" xr:uid="{00000000-0005-0000-0000-000031000000}"/>
    <cellStyle name="AÞ¸¶_AI°Cºn,μμ±Þºn" xfId="51" xr:uid="{00000000-0005-0000-0000-000032000000}"/>
    <cellStyle name="ÄÞ¸¶_laroux" xfId="52" xr:uid="{00000000-0005-0000-0000-000033000000}"/>
    <cellStyle name="AÞ¸¶_laroux_1" xfId="53" xr:uid="{00000000-0005-0000-0000-000034000000}"/>
    <cellStyle name="ÄÞ¸¶_laroux_1" xfId="54" xr:uid="{00000000-0005-0000-0000-000035000000}"/>
    <cellStyle name="AÞ¸¶_Sheet1" xfId="55" xr:uid="{00000000-0005-0000-0000-000036000000}"/>
    <cellStyle name="ÄÞ¸¶_Sheet1" xfId="56" xr:uid="{00000000-0005-0000-0000-000037000000}"/>
    <cellStyle name="AÞ¸¶_Sheet1_41-06농림16" xfId="57" xr:uid="{00000000-0005-0000-0000-000038000000}"/>
    <cellStyle name="ÄÞ¸¶_Sheet1_41-06농림16" xfId="58" xr:uid="{00000000-0005-0000-0000-000039000000}"/>
    <cellStyle name="AÞ¸¶_Sheet1_41-06농림41" xfId="59" xr:uid="{00000000-0005-0000-0000-00003A000000}"/>
    <cellStyle name="ÄÞ¸¶_Sheet1_41-06농림41" xfId="60" xr:uid="{00000000-0005-0000-0000-00003B000000}"/>
    <cellStyle name="C¡IA¨ª_¡ic¨u¡A¨￢I¨￢¡Æ AN¡Æe " xfId="61" xr:uid="{00000000-0005-0000-0000-00003C000000}"/>
    <cellStyle name="C￥AØ_¿μ¾÷CoE² " xfId="62" xr:uid="{00000000-0005-0000-0000-00003D000000}"/>
    <cellStyle name="Ç¥ÁØ_¼ÕÀÍ¿¹»ê" xfId="63" xr:uid="{00000000-0005-0000-0000-00003E000000}"/>
    <cellStyle name="C￥AØ_¼OAI¿¹≫e" xfId="64" xr:uid="{00000000-0005-0000-0000-00003F000000}"/>
    <cellStyle name="Ç¥ÁØ_ÀÎ°Çºñ,¿ÜÁÖºñ" xfId="65" xr:uid="{00000000-0005-0000-0000-000040000000}"/>
    <cellStyle name="C￥AØ_AI°Cºn,μμ±Þºn" xfId="66" xr:uid="{00000000-0005-0000-0000-000041000000}"/>
    <cellStyle name="Ç¥ÁØ_laroux" xfId="67" xr:uid="{00000000-0005-0000-0000-000042000000}"/>
    <cellStyle name="C￥AØ_laroux_1" xfId="68" xr:uid="{00000000-0005-0000-0000-000043000000}"/>
    <cellStyle name="Ç¥ÁØ_laroux_1" xfId="69" xr:uid="{00000000-0005-0000-0000-000044000000}"/>
    <cellStyle name="C￥AØ_laroux_1_Sheet1" xfId="70" xr:uid="{00000000-0005-0000-0000-000045000000}"/>
    <cellStyle name="Ç¥ÁØ_laroux_1_Sheet1" xfId="71" xr:uid="{00000000-0005-0000-0000-000046000000}"/>
    <cellStyle name="C￥AØ_laroux_2" xfId="72" xr:uid="{00000000-0005-0000-0000-000047000000}"/>
    <cellStyle name="Ç¥ÁØ_laroux_2" xfId="73" xr:uid="{00000000-0005-0000-0000-000048000000}"/>
    <cellStyle name="C￥AØ_laroux_2_Sheet1" xfId="74" xr:uid="{00000000-0005-0000-0000-000049000000}"/>
    <cellStyle name="Ç¥ÁØ_laroux_2_Sheet1" xfId="75" xr:uid="{00000000-0005-0000-0000-00004A000000}"/>
    <cellStyle name="C￥AØ_laroux_3" xfId="76" xr:uid="{00000000-0005-0000-0000-00004B000000}"/>
    <cellStyle name="Ç¥ÁØ_laroux_3" xfId="77" xr:uid="{00000000-0005-0000-0000-00004C000000}"/>
    <cellStyle name="C￥AØ_laroux_4" xfId="78" xr:uid="{00000000-0005-0000-0000-00004D000000}"/>
    <cellStyle name="Ç¥ÁØ_laroux_4" xfId="79" xr:uid="{00000000-0005-0000-0000-00004E000000}"/>
    <cellStyle name="C￥AØ_laroux_Sheet1" xfId="80" xr:uid="{00000000-0005-0000-0000-00004F000000}"/>
    <cellStyle name="Ç¥ÁØ_laroux_Sheet1" xfId="81" xr:uid="{00000000-0005-0000-0000-000050000000}"/>
    <cellStyle name="C￥AØ_Sheet1" xfId="82" xr:uid="{00000000-0005-0000-0000-000051000000}"/>
    <cellStyle name="Ç¥ÁØ_Sheet1" xfId="83" xr:uid="{00000000-0005-0000-0000-000052000000}"/>
    <cellStyle name="category" xfId="84" xr:uid="{00000000-0005-0000-0000-000053000000}"/>
    <cellStyle name="Comma [0]_ SG&amp;A Bridge " xfId="85" xr:uid="{00000000-0005-0000-0000-000054000000}"/>
    <cellStyle name="Comma_ SG&amp;A Bridge " xfId="86" xr:uid="{00000000-0005-0000-0000-000055000000}"/>
    <cellStyle name="Comma0" xfId="87" xr:uid="{00000000-0005-0000-0000-000056000000}"/>
    <cellStyle name="Curren?_x0012_퐀_x0017_?" xfId="88" xr:uid="{00000000-0005-0000-0000-000057000000}"/>
    <cellStyle name="Currency [0]_ SG&amp;A Bridge " xfId="89" xr:uid="{00000000-0005-0000-0000-000058000000}"/>
    <cellStyle name="Currency_ SG&amp;A Bridge " xfId="90" xr:uid="{00000000-0005-0000-0000-000059000000}"/>
    <cellStyle name="Currency0" xfId="91" xr:uid="{00000000-0005-0000-0000-00005A000000}"/>
    <cellStyle name="Date" xfId="92" xr:uid="{00000000-0005-0000-0000-00005B000000}"/>
    <cellStyle name="Euro" xfId="93" xr:uid="{00000000-0005-0000-0000-00005C000000}"/>
    <cellStyle name="Fixed" xfId="94" xr:uid="{00000000-0005-0000-0000-00005D000000}"/>
    <cellStyle name="Grey" xfId="95" xr:uid="{00000000-0005-0000-0000-00005E000000}"/>
    <cellStyle name="HEADER" xfId="96" xr:uid="{00000000-0005-0000-0000-00005F000000}"/>
    <cellStyle name="Header1" xfId="97" xr:uid="{00000000-0005-0000-0000-000060000000}"/>
    <cellStyle name="Header2" xfId="98" xr:uid="{00000000-0005-0000-0000-000061000000}"/>
    <cellStyle name="Heading 1" xfId="99" xr:uid="{00000000-0005-0000-0000-000062000000}"/>
    <cellStyle name="Heading 2" xfId="100" xr:uid="{00000000-0005-0000-0000-000063000000}"/>
    <cellStyle name="HEADING1" xfId="101" xr:uid="{00000000-0005-0000-0000-000064000000}"/>
    <cellStyle name="HEADING2" xfId="102" xr:uid="{00000000-0005-0000-0000-000065000000}"/>
    <cellStyle name="Input [yellow]" xfId="103" xr:uid="{00000000-0005-0000-0000-000066000000}"/>
    <cellStyle name="Model" xfId="104" xr:uid="{00000000-0005-0000-0000-000067000000}"/>
    <cellStyle name="Normal - Style1" xfId="105" xr:uid="{00000000-0005-0000-0000-000068000000}"/>
    <cellStyle name="Normal_ SG&amp;A Bridge " xfId="106" xr:uid="{00000000-0005-0000-0000-000069000000}"/>
    <cellStyle name="Percent [2]" xfId="107" xr:uid="{00000000-0005-0000-0000-00006A000000}"/>
    <cellStyle name="subhead" xfId="108" xr:uid="{00000000-0005-0000-0000-00006B000000}"/>
    <cellStyle name="Total" xfId="109" xr:uid="{00000000-0005-0000-0000-00006C000000}"/>
    <cellStyle name="UM" xfId="110" xr:uid="{00000000-0005-0000-0000-00006D000000}"/>
    <cellStyle name="고정소숫점" xfId="111" xr:uid="{00000000-0005-0000-0000-00006E000000}"/>
    <cellStyle name="고정출력1" xfId="112" xr:uid="{00000000-0005-0000-0000-00006F000000}"/>
    <cellStyle name="고정출력2" xfId="113" xr:uid="{00000000-0005-0000-0000-000070000000}"/>
    <cellStyle name="날짜" xfId="114" xr:uid="{00000000-0005-0000-0000-000071000000}"/>
    <cellStyle name="달러" xfId="115" xr:uid="{00000000-0005-0000-0000-000072000000}"/>
    <cellStyle name="똿뗦먛귟 [0.00]_PRODUCT DETAIL Q1" xfId="116" xr:uid="{00000000-0005-0000-0000-000073000000}"/>
    <cellStyle name="똿뗦먛귟_PRODUCT DETAIL Q1" xfId="117" xr:uid="{00000000-0005-0000-0000-000074000000}"/>
    <cellStyle name="믅됞 [0.00]_PRODUCT DETAIL Q1" xfId="118" xr:uid="{00000000-0005-0000-0000-000075000000}"/>
    <cellStyle name="믅됞_PRODUCT DETAIL Q1" xfId="119" xr:uid="{00000000-0005-0000-0000-000076000000}"/>
    <cellStyle name="바탕글" xfId="120" xr:uid="{00000000-0005-0000-0000-000077000000}"/>
    <cellStyle name="뷭?_?긚??_1" xfId="121" xr:uid="{00000000-0005-0000-0000-000078000000}"/>
    <cellStyle name="숫자(R)" xfId="122" xr:uid="{00000000-0005-0000-0000-000079000000}"/>
    <cellStyle name="쉼표 [0]" xfId="123" builtinId="6"/>
    <cellStyle name="쉼표 [0] 2" xfId="124" xr:uid="{00000000-0005-0000-0000-00007B000000}"/>
    <cellStyle name="쉼표 [0] 6 2" xfId="125" xr:uid="{00000000-0005-0000-0000-00007C000000}"/>
    <cellStyle name="쉼표 [0]_청소년수련시설" xfId="126" xr:uid="{00000000-0005-0000-0000-00007D000000}"/>
    <cellStyle name="스타일 1" xfId="127" xr:uid="{00000000-0005-0000-0000-00007E000000}"/>
    <cellStyle name="자리수" xfId="128" xr:uid="{00000000-0005-0000-0000-00007F000000}"/>
    <cellStyle name="자리수0" xfId="129" xr:uid="{00000000-0005-0000-0000-000080000000}"/>
    <cellStyle name="작은제목" xfId="130" xr:uid="{00000000-0005-0000-0000-000081000000}"/>
    <cellStyle name="콤마 [0]" xfId="131" xr:uid="{00000000-0005-0000-0000-000082000000}"/>
    <cellStyle name="콤마 [0] 2" xfId="132" xr:uid="{00000000-0005-0000-0000-000083000000}"/>
    <cellStyle name="콤마 [0] 2 2" xfId="133" xr:uid="{00000000-0005-0000-0000-000084000000}"/>
    <cellStyle name="콤마 [0] 2 2 2" xfId="134" xr:uid="{00000000-0005-0000-0000-000085000000}"/>
    <cellStyle name="콤마 [0] 2 3" xfId="135" xr:uid="{00000000-0005-0000-0000-000086000000}"/>
    <cellStyle name="콤마 [0] 3" xfId="136" xr:uid="{00000000-0005-0000-0000-000087000000}"/>
    <cellStyle name="콤마 [0] 3 2" xfId="137" xr:uid="{00000000-0005-0000-0000-000088000000}"/>
    <cellStyle name="콤마 [0] 4" xfId="138" xr:uid="{00000000-0005-0000-0000-000089000000}"/>
    <cellStyle name="콤마 [0]_-03.인구" xfId="139" xr:uid="{00000000-0005-0000-0000-00008A000000}"/>
    <cellStyle name="콤마 [0]_해안선및도서" xfId="140" xr:uid="{00000000-0005-0000-0000-00008B000000}"/>
    <cellStyle name="콤마_ 견적기준 FLOW " xfId="141" xr:uid="{00000000-0005-0000-0000-00008C000000}"/>
    <cellStyle name="큰제목" xfId="142" xr:uid="{00000000-0005-0000-0000-00008D000000}"/>
    <cellStyle name="통화 [0]" xfId="143" builtinId="7"/>
    <cellStyle name="퍼센트" xfId="144" xr:uid="{00000000-0005-0000-0000-00008F000000}"/>
    <cellStyle name="표준" xfId="0" builtinId="0"/>
    <cellStyle name="표준 2" xfId="145" xr:uid="{00000000-0005-0000-0000-000091000000}"/>
    <cellStyle name="표준 3" xfId="146" xr:uid="{00000000-0005-0000-0000-000092000000}"/>
    <cellStyle name="표준_08전기" xfId="147" xr:uid="{00000000-0005-0000-0000-000093000000}"/>
    <cellStyle name="표준_청소년수련시설" xfId="148" xr:uid="{00000000-0005-0000-0000-000094000000}"/>
    <cellStyle name="합산" xfId="149" xr:uid="{00000000-0005-0000-0000-000095000000}"/>
    <cellStyle name="화폐기호" xfId="150" xr:uid="{00000000-0005-0000-0000-000096000000}"/>
    <cellStyle name="화폐기호0" xfId="151" xr:uid="{00000000-0005-0000-0000-00009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0</xdr:colOff>
      <xdr:row>1</xdr:row>
      <xdr:rowOff>161925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2030E485-8FD2-4EEC-BA98-B7F0F753FF7B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3EEA79A3-BB4A-4297-9265-01056C0760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원수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A2069545-9DB1-48D0-807B-54ACD66F09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학급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F52DB506-553D-4D0A-B093-9A20385F8F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19</xdr:col>
      <xdr:colOff>0</xdr:colOff>
      <xdr:row>7</xdr:row>
      <xdr:rowOff>19050</xdr:rowOff>
    </xdr:from>
    <xdr:to>
      <xdr:col>19</xdr:col>
      <xdr:colOff>0</xdr:colOff>
      <xdr:row>9</xdr:row>
      <xdr:rowOff>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7DB80B2B-EE32-4A38-859F-DA027C7F858E}"/>
            </a:ext>
          </a:extLst>
        </xdr:cNvPr>
        <xdr:cNvSpPr txBox="1">
          <a:spLocks noChangeArrowheads="1"/>
        </xdr:cNvSpPr>
      </xdr:nvSpPr>
      <xdr:spPr bwMode="auto">
        <a:xfrm>
          <a:off x="12068175" y="1171575"/>
          <a:ext cx="0" cy="1019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95250</xdr:rowOff>
    </xdr:from>
    <xdr:to>
      <xdr:col>7</xdr:col>
      <xdr:colOff>0</xdr:colOff>
      <xdr:row>11</xdr:row>
      <xdr:rowOff>285750</xdr:rowOff>
    </xdr:to>
    <xdr:sp macro="" textlink="">
      <xdr:nvSpPr>
        <xdr:cNvPr id="20481" name="Text 1">
          <a:extLst>
            <a:ext uri="{FF2B5EF4-FFF2-40B4-BE49-F238E27FC236}">
              <a16:creationId xmlns:a16="http://schemas.microsoft.com/office/drawing/2014/main" id="{078758DC-1CE3-4898-ABB1-0D0DC9A5C06B}"/>
            </a:ext>
          </a:extLst>
        </xdr:cNvPr>
        <xdr:cNvSpPr txBox="1">
          <a:spLocks noChangeArrowheads="1"/>
        </xdr:cNvSpPr>
      </xdr:nvSpPr>
      <xdr:spPr bwMode="auto">
        <a:xfrm>
          <a:off x="10239375" y="1943100"/>
          <a:ext cx="0" cy="3619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7</xdr:col>
      <xdr:colOff>0</xdr:colOff>
      <xdr:row>21</xdr:row>
      <xdr:rowOff>95250</xdr:rowOff>
    </xdr:from>
    <xdr:to>
      <xdr:col>7</xdr:col>
      <xdr:colOff>0</xdr:colOff>
      <xdr:row>23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61DFCFC-8041-4C14-A904-D8A28C40B7BA}"/>
            </a:ext>
          </a:extLst>
        </xdr:cNvPr>
        <xdr:cNvSpPr txBox="1">
          <a:spLocks noChangeArrowheads="1"/>
        </xdr:cNvSpPr>
      </xdr:nvSpPr>
      <xdr:spPr bwMode="auto">
        <a:xfrm>
          <a:off x="10239375" y="1943100"/>
          <a:ext cx="0" cy="3619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19050</xdr:rowOff>
    </xdr:from>
    <xdr:to>
      <xdr:col>11</xdr:col>
      <xdr:colOff>0</xdr:colOff>
      <xdr:row>8</xdr:row>
      <xdr:rowOff>114300</xdr:rowOff>
    </xdr:to>
    <xdr:sp macro="" textlink="">
      <xdr:nvSpPr>
        <xdr:cNvPr id="19457" name="Text 4">
          <a:extLst>
            <a:ext uri="{FF2B5EF4-FFF2-40B4-BE49-F238E27FC236}">
              <a16:creationId xmlns:a16="http://schemas.microsoft.com/office/drawing/2014/main" id="{A559A373-C7A1-402D-8115-636AD136472F}"/>
            </a:ext>
          </a:extLst>
        </xdr:cNvPr>
        <xdr:cNvSpPr txBox="1">
          <a:spLocks noChangeArrowheads="1"/>
        </xdr:cNvSpPr>
      </xdr:nvSpPr>
      <xdr:spPr bwMode="auto">
        <a:xfrm>
          <a:off x="6048375" y="1247775"/>
          <a:ext cx="0" cy="3905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10" name="Text 3">
          <a:extLst>
            <a:ext uri="{FF2B5EF4-FFF2-40B4-BE49-F238E27FC236}">
              <a16:creationId xmlns:a16="http://schemas.microsoft.com/office/drawing/2014/main" id="{BA8A6BBC-17F5-4322-B414-8185AEECE11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668211" name="Text 4">
          <a:extLst>
            <a:ext uri="{FF2B5EF4-FFF2-40B4-BE49-F238E27FC236}">
              <a16:creationId xmlns:a16="http://schemas.microsoft.com/office/drawing/2014/main" id="{A594F61D-A869-4B2D-85AA-4D3B6F4B840A}"/>
            </a:ext>
          </a:extLst>
        </xdr:cNvPr>
        <xdr:cNvSpPr txBox="1">
          <a:spLocks noChangeArrowheads="1"/>
        </xdr:cNvSpPr>
      </xdr:nvSpPr>
      <xdr:spPr bwMode="auto">
        <a:xfrm>
          <a:off x="5867400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8</xdr:row>
      <xdr:rowOff>19050</xdr:rowOff>
    </xdr:from>
    <xdr:to>
      <xdr:col>11</xdr:col>
      <xdr:colOff>0</xdr:colOff>
      <xdr:row>10</xdr:row>
      <xdr:rowOff>0</xdr:rowOff>
    </xdr:to>
    <xdr:sp macro="" textlink="">
      <xdr:nvSpPr>
        <xdr:cNvPr id="19460" name="Text 4">
          <a:extLst>
            <a:ext uri="{FF2B5EF4-FFF2-40B4-BE49-F238E27FC236}">
              <a16:creationId xmlns:a16="http://schemas.microsoft.com/office/drawing/2014/main" id="{BAC1DA20-E9AE-4E8E-8872-2A9C209CACB2}"/>
            </a:ext>
          </a:extLst>
        </xdr:cNvPr>
        <xdr:cNvSpPr txBox="1">
          <a:spLocks noChangeArrowheads="1"/>
        </xdr:cNvSpPr>
      </xdr:nvSpPr>
      <xdr:spPr bwMode="auto">
        <a:xfrm>
          <a:off x="6048375" y="1543050"/>
          <a:ext cx="0" cy="8382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13" name="Text 3">
          <a:extLst>
            <a:ext uri="{FF2B5EF4-FFF2-40B4-BE49-F238E27FC236}">
              <a16:creationId xmlns:a16="http://schemas.microsoft.com/office/drawing/2014/main" id="{788028AB-BFD1-4E87-BF09-300C7F11DEA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14" name="Text 3">
          <a:extLst>
            <a:ext uri="{FF2B5EF4-FFF2-40B4-BE49-F238E27FC236}">
              <a16:creationId xmlns:a16="http://schemas.microsoft.com/office/drawing/2014/main" id="{10AB1A43-BE60-4D36-B476-F38A8F4DADF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15" name="Text 3">
          <a:extLst>
            <a:ext uri="{FF2B5EF4-FFF2-40B4-BE49-F238E27FC236}">
              <a16:creationId xmlns:a16="http://schemas.microsoft.com/office/drawing/2014/main" id="{D34A9288-D2D3-4769-979D-5D238AAA9C0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16" name="Text 3">
          <a:extLst>
            <a:ext uri="{FF2B5EF4-FFF2-40B4-BE49-F238E27FC236}">
              <a16:creationId xmlns:a16="http://schemas.microsoft.com/office/drawing/2014/main" id="{35082C5C-BF64-4632-B1E1-EFA154EA2F1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17" name="Text 3">
          <a:extLst>
            <a:ext uri="{FF2B5EF4-FFF2-40B4-BE49-F238E27FC236}">
              <a16:creationId xmlns:a16="http://schemas.microsoft.com/office/drawing/2014/main" id="{A6FC7119-9BB7-4D9B-943F-54716F5E53A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18" name="Text 3">
          <a:extLst>
            <a:ext uri="{FF2B5EF4-FFF2-40B4-BE49-F238E27FC236}">
              <a16:creationId xmlns:a16="http://schemas.microsoft.com/office/drawing/2014/main" id="{ACEB717D-3C6A-4371-9E04-CB2E9BCEB3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19" name="Text 3">
          <a:extLst>
            <a:ext uri="{FF2B5EF4-FFF2-40B4-BE49-F238E27FC236}">
              <a16:creationId xmlns:a16="http://schemas.microsoft.com/office/drawing/2014/main" id="{B14B806D-C974-4F1E-8566-8248DF1AE60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0" name="Text 3">
          <a:extLst>
            <a:ext uri="{FF2B5EF4-FFF2-40B4-BE49-F238E27FC236}">
              <a16:creationId xmlns:a16="http://schemas.microsoft.com/office/drawing/2014/main" id="{1F8731EF-9400-4FBA-A21B-1D56631FAE6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1" name="Text 3">
          <a:extLst>
            <a:ext uri="{FF2B5EF4-FFF2-40B4-BE49-F238E27FC236}">
              <a16:creationId xmlns:a16="http://schemas.microsoft.com/office/drawing/2014/main" id="{843FE346-DA3B-4CAF-A7A6-004AEA7C59F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2" name="Text 3">
          <a:extLst>
            <a:ext uri="{FF2B5EF4-FFF2-40B4-BE49-F238E27FC236}">
              <a16:creationId xmlns:a16="http://schemas.microsoft.com/office/drawing/2014/main" id="{1EF45F77-202E-4087-A93F-60F4E1F7534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3" name="Text 3">
          <a:extLst>
            <a:ext uri="{FF2B5EF4-FFF2-40B4-BE49-F238E27FC236}">
              <a16:creationId xmlns:a16="http://schemas.microsoft.com/office/drawing/2014/main" id="{A36FE288-5B83-4D80-9FB0-B5EE4F3068B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4" name="Text 3">
          <a:extLst>
            <a:ext uri="{FF2B5EF4-FFF2-40B4-BE49-F238E27FC236}">
              <a16:creationId xmlns:a16="http://schemas.microsoft.com/office/drawing/2014/main" id="{5EC3FA7A-8D56-4834-A5BC-86223952DE3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5" name="Text 3">
          <a:extLst>
            <a:ext uri="{FF2B5EF4-FFF2-40B4-BE49-F238E27FC236}">
              <a16:creationId xmlns:a16="http://schemas.microsoft.com/office/drawing/2014/main" id="{22D45AE4-0115-49BB-A3DB-FA981AE6C91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6" name="Text 3">
          <a:extLst>
            <a:ext uri="{FF2B5EF4-FFF2-40B4-BE49-F238E27FC236}">
              <a16:creationId xmlns:a16="http://schemas.microsoft.com/office/drawing/2014/main" id="{F51AFA9D-1EC3-4047-836E-D5C0496A5F6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7" name="Text 3">
          <a:extLst>
            <a:ext uri="{FF2B5EF4-FFF2-40B4-BE49-F238E27FC236}">
              <a16:creationId xmlns:a16="http://schemas.microsoft.com/office/drawing/2014/main" id="{F21C4865-B93B-4156-B58D-85E3127327E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8" name="Text 3">
          <a:extLst>
            <a:ext uri="{FF2B5EF4-FFF2-40B4-BE49-F238E27FC236}">
              <a16:creationId xmlns:a16="http://schemas.microsoft.com/office/drawing/2014/main" id="{ACFBFA6D-F08A-4D1F-B48E-7B06EDB2F3C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29" name="Text 3">
          <a:extLst>
            <a:ext uri="{FF2B5EF4-FFF2-40B4-BE49-F238E27FC236}">
              <a16:creationId xmlns:a16="http://schemas.microsoft.com/office/drawing/2014/main" id="{450A4A6A-CAD7-4624-98D6-54D311EE0EC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30" name="Text 3">
          <a:extLst>
            <a:ext uri="{FF2B5EF4-FFF2-40B4-BE49-F238E27FC236}">
              <a16:creationId xmlns:a16="http://schemas.microsoft.com/office/drawing/2014/main" id="{4869FD0A-E83E-4BB8-9936-EC1F1A59628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7</xdr:row>
      <xdr:rowOff>19050</xdr:rowOff>
    </xdr:from>
    <xdr:to>
      <xdr:col>11</xdr:col>
      <xdr:colOff>0</xdr:colOff>
      <xdr:row>8</xdr:row>
      <xdr:rowOff>114300</xdr:rowOff>
    </xdr:to>
    <xdr:sp macro="" textlink="">
      <xdr:nvSpPr>
        <xdr:cNvPr id="19479" name="Text 4">
          <a:extLst>
            <a:ext uri="{FF2B5EF4-FFF2-40B4-BE49-F238E27FC236}">
              <a16:creationId xmlns:a16="http://schemas.microsoft.com/office/drawing/2014/main" id="{B42F5568-27AD-475B-9C89-CC1480AA560A}"/>
            </a:ext>
          </a:extLst>
        </xdr:cNvPr>
        <xdr:cNvSpPr txBox="1">
          <a:spLocks noChangeArrowheads="1"/>
        </xdr:cNvSpPr>
      </xdr:nvSpPr>
      <xdr:spPr bwMode="auto">
        <a:xfrm>
          <a:off x="6048375" y="1247775"/>
          <a:ext cx="0" cy="3905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668232" name="Text 4">
          <a:extLst>
            <a:ext uri="{FF2B5EF4-FFF2-40B4-BE49-F238E27FC236}">
              <a16:creationId xmlns:a16="http://schemas.microsoft.com/office/drawing/2014/main" id="{949FADBD-A2B9-419E-83E0-0F9A0E0DFA79}"/>
            </a:ext>
          </a:extLst>
        </xdr:cNvPr>
        <xdr:cNvSpPr txBox="1">
          <a:spLocks noChangeArrowheads="1"/>
        </xdr:cNvSpPr>
      </xdr:nvSpPr>
      <xdr:spPr bwMode="auto">
        <a:xfrm>
          <a:off x="5867400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8</xdr:row>
      <xdr:rowOff>19050</xdr:rowOff>
    </xdr:from>
    <xdr:to>
      <xdr:col>11</xdr:col>
      <xdr:colOff>0</xdr:colOff>
      <xdr:row>10</xdr:row>
      <xdr:rowOff>0</xdr:rowOff>
    </xdr:to>
    <xdr:sp macro="" textlink="">
      <xdr:nvSpPr>
        <xdr:cNvPr id="19481" name="Text 4">
          <a:extLst>
            <a:ext uri="{FF2B5EF4-FFF2-40B4-BE49-F238E27FC236}">
              <a16:creationId xmlns:a16="http://schemas.microsoft.com/office/drawing/2014/main" id="{FF202014-EA04-4BEC-A9E6-63A8E8165946}"/>
            </a:ext>
          </a:extLst>
        </xdr:cNvPr>
        <xdr:cNvSpPr txBox="1">
          <a:spLocks noChangeArrowheads="1"/>
        </xdr:cNvSpPr>
      </xdr:nvSpPr>
      <xdr:spPr bwMode="auto">
        <a:xfrm>
          <a:off x="6048375" y="1543050"/>
          <a:ext cx="0" cy="8382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34" name="Text 3">
          <a:extLst>
            <a:ext uri="{FF2B5EF4-FFF2-40B4-BE49-F238E27FC236}">
              <a16:creationId xmlns:a16="http://schemas.microsoft.com/office/drawing/2014/main" id="{1A72050B-B4DA-49C7-9750-0FE14375408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35" name="Text 3">
          <a:extLst>
            <a:ext uri="{FF2B5EF4-FFF2-40B4-BE49-F238E27FC236}">
              <a16:creationId xmlns:a16="http://schemas.microsoft.com/office/drawing/2014/main" id="{67BBB795-D12C-445B-AB29-9C0F5E8096D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36" name="Text 3">
          <a:extLst>
            <a:ext uri="{FF2B5EF4-FFF2-40B4-BE49-F238E27FC236}">
              <a16:creationId xmlns:a16="http://schemas.microsoft.com/office/drawing/2014/main" id="{849EAF19-6257-42AC-92DC-AD9AFBA7BAD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37" name="Text 3">
          <a:extLst>
            <a:ext uri="{FF2B5EF4-FFF2-40B4-BE49-F238E27FC236}">
              <a16:creationId xmlns:a16="http://schemas.microsoft.com/office/drawing/2014/main" id="{23C04237-9557-4892-8E80-E6D2C70F458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38" name="Text 3">
          <a:extLst>
            <a:ext uri="{FF2B5EF4-FFF2-40B4-BE49-F238E27FC236}">
              <a16:creationId xmlns:a16="http://schemas.microsoft.com/office/drawing/2014/main" id="{263B3E2B-E151-495D-BE2B-FCA62AF2593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39" name="Text 3">
          <a:extLst>
            <a:ext uri="{FF2B5EF4-FFF2-40B4-BE49-F238E27FC236}">
              <a16:creationId xmlns:a16="http://schemas.microsoft.com/office/drawing/2014/main" id="{3BF7C3CB-6BED-40AF-869D-AC63A004C38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0" name="Text 3">
          <a:extLst>
            <a:ext uri="{FF2B5EF4-FFF2-40B4-BE49-F238E27FC236}">
              <a16:creationId xmlns:a16="http://schemas.microsoft.com/office/drawing/2014/main" id="{51B1CBF2-B439-4F6C-9B32-A431684EA43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1" name="Text 3">
          <a:extLst>
            <a:ext uri="{FF2B5EF4-FFF2-40B4-BE49-F238E27FC236}">
              <a16:creationId xmlns:a16="http://schemas.microsoft.com/office/drawing/2014/main" id="{BDF29081-D4E5-42FE-832B-F7790EE31D8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2" name="Text 3">
          <a:extLst>
            <a:ext uri="{FF2B5EF4-FFF2-40B4-BE49-F238E27FC236}">
              <a16:creationId xmlns:a16="http://schemas.microsoft.com/office/drawing/2014/main" id="{3BAFAB23-B78F-4159-8667-4AFA0497AFF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3" name="Text 3">
          <a:extLst>
            <a:ext uri="{FF2B5EF4-FFF2-40B4-BE49-F238E27FC236}">
              <a16:creationId xmlns:a16="http://schemas.microsoft.com/office/drawing/2014/main" id="{9808E725-D740-40CC-B85E-02BC321174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4" name="Text 3">
          <a:extLst>
            <a:ext uri="{FF2B5EF4-FFF2-40B4-BE49-F238E27FC236}">
              <a16:creationId xmlns:a16="http://schemas.microsoft.com/office/drawing/2014/main" id="{75EFDABE-D2CA-4807-A44E-651A32CA797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5" name="Text 3">
          <a:extLst>
            <a:ext uri="{FF2B5EF4-FFF2-40B4-BE49-F238E27FC236}">
              <a16:creationId xmlns:a16="http://schemas.microsoft.com/office/drawing/2014/main" id="{A6AF3386-0F9F-4D62-B330-80490E4F0A2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6" name="Text 3">
          <a:extLst>
            <a:ext uri="{FF2B5EF4-FFF2-40B4-BE49-F238E27FC236}">
              <a16:creationId xmlns:a16="http://schemas.microsoft.com/office/drawing/2014/main" id="{DD8F28DC-2992-40DB-8855-C49EA5A0597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7" name="Text 3">
          <a:extLst>
            <a:ext uri="{FF2B5EF4-FFF2-40B4-BE49-F238E27FC236}">
              <a16:creationId xmlns:a16="http://schemas.microsoft.com/office/drawing/2014/main" id="{DC86F82B-2385-4643-9A9B-4FE6FF5EECE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8" name="Text 3">
          <a:extLst>
            <a:ext uri="{FF2B5EF4-FFF2-40B4-BE49-F238E27FC236}">
              <a16:creationId xmlns:a16="http://schemas.microsoft.com/office/drawing/2014/main" id="{16626D66-4692-47E8-9DB5-8056B0446AA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49" name="Text 3">
          <a:extLst>
            <a:ext uri="{FF2B5EF4-FFF2-40B4-BE49-F238E27FC236}">
              <a16:creationId xmlns:a16="http://schemas.microsoft.com/office/drawing/2014/main" id="{5E42CE90-9C79-444E-85D9-F2D0D1A7E33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0" name="Text 3">
          <a:extLst>
            <a:ext uri="{FF2B5EF4-FFF2-40B4-BE49-F238E27FC236}">
              <a16:creationId xmlns:a16="http://schemas.microsoft.com/office/drawing/2014/main" id="{34C85D61-B511-4D0C-9E8A-F65D2C62F67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1" name="Text 3">
          <a:extLst>
            <a:ext uri="{FF2B5EF4-FFF2-40B4-BE49-F238E27FC236}">
              <a16:creationId xmlns:a16="http://schemas.microsoft.com/office/drawing/2014/main" id="{D642D639-77E1-4614-993A-5264B822C38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2" name="Text 3">
          <a:extLst>
            <a:ext uri="{FF2B5EF4-FFF2-40B4-BE49-F238E27FC236}">
              <a16:creationId xmlns:a16="http://schemas.microsoft.com/office/drawing/2014/main" id="{0D470D6B-0A08-47C6-8E55-9CE639F7392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3" name="Text 3">
          <a:extLst>
            <a:ext uri="{FF2B5EF4-FFF2-40B4-BE49-F238E27FC236}">
              <a16:creationId xmlns:a16="http://schemas.microsoft.com/office/drawing/2014/main" id="{F93F9F76-7B1E-43B8-801E-90EFC24AB0A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4" name="Text 3">
          <a:extLst>
            <a:ext uri="{FF2B5EF4-FFF2-40B4-BE49-F238E27FC236}">
              <a16:creationId xmlns:a16="http://schemas.microsoft.com/office/drawing/2014/main" id="{85E95736-6E52-489F-A664-62537B96B9B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5" name="Text 3">
          <a:extLst>
            <a:ext uri="{FF2B5EF4-FFF2-40B4-BE49-F238E27FC236}">
              <a16:creationId xmlns:a16="http://schemas.microsoft.com/office/drawing/2014/main" id="{A9B98473-9B21-49A2-952E-EF6A93A7653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6" name="Text 3">
          <a:extLst>
            <a:ext uri="{FF2B5EF4-FFF2-40B4-BE49-F238E27FC236}">
              <a16:creationId xmlns:a16="http://schemas.microsoft.com/office/drawing/2014/main" id="{261B847B-FC38-4690-A27A-EDA1FBC545B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7" name="Text 3">
          <a:extLst>
            <a:ext uri="{FF2B5EF4-FFF2-40B4-BE49-F238E27FC236}">
              <a16:creationId xmlns:a16="http://schemas.microsoft.com/office/drawing/2014/main" id="{F6B27557-AB8F-4B21-AE14-6FECD64FE04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8" name="Text 3">
          <a:extLst>
            <a:ext uri="{FF2B5EF4-FFF2-40B4-BE49-F238E27FC236}">
              <a16:creationId xmlns:a16="http://schemas.microsoft.com/office/drawing/2014/main" id="{B90FC591-93F8-42BA-A892-7AD32DE03C9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59" name="Text 3">
          <a:extLst>
            <a:ext uri="{FF2B5EF4-FFF2-40B4-BE49-F238E27FC236}">
              <a16:creationId xmlns:a16="http://schemas.microsoft.com/office/drawing/2014/main" id="{1863F3E4-E91C-4F18-AAFC-A8637BD81C9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0" name="Text 3">
          <a:extLst>
            <a:ext uri="{FF2B5EF4-FFF2-40B4-BE49-F238E27FC236}">
              <a16:creationId xmlns:a16="http://schemas.microsoft.com/office/drawing/2014/main" id="{B1EDEEF1-B98C-4E83-84C1-784AF8F11B3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1" name="Text 3">
          <a:extLst>
            <a:ext uri="{FF2B5EF4-FFF2-40B4-BE49-F238E27FC236}">
              <a16:creationId xmlns:a16="http://schemas.microsoft.com/office/drawing/2014/main" id="{D3CB640A-041E-4A88-AA6A-0C6DAF83D0B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2" name="Text 3">
          <a:extLst>
            <a:ext uri="{FF2B5EF4-FFF2-40B4-BE49-F238E27FC236}">
              <a16:creationId xmlns:a16="http://schemas.microsoft.com/office/drawing/2014/main" id="{2A68F2DF-719E-4FF1-9EA2-765DBD325F0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3" name="Text 3">
          <a:extLst>
            <a:ext uri="{FF2B5EF4-FFF2-40B4-BE49-F238E27FC236}">
              <a16:creationId xmlns:a16="http://schemas.microsoft.com/office/drawing/2014/main" id="{4F9777BF-25B0-4B28-B75C-AAEBB594A29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4" name="Text 3">
          <a:extLst>
            <a:ext uri="{FF2B5EF4-FFF2-40B4-BE49-F238E27FC236}">
              <a16:creationId xmlns:a16="http://schemas.microsoft.com/office/drawing/2014/main" id="{F44F6CBC-2A4B-43A5-99EE-666E09488EE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5" name="Text 3">
          <a:extLst>
            <a:ext uri="{FF2B5EF4-FFF2-40B4-BE49-F238E27FC236}">
              <a16:creationId xmlns:a16="http://schemas.microsoft.com/office/drawing/2014/main" id="{6BBE5774-E1FA-4444-976B-BC001B16F89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6" name="Text 3">
          <a:extLst>
            <a:ext uri="{FF2B5EF4-FFF2-40B4-BE49-F238E27FC236}">
              <a16:creationId xmlns:a16="http://schemas.microsoft.com/office/drawing/2014/main" id="{F033B5DC-F8A1-4711-8FA5-C461BB554DE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7" name="Text 3">
          <a:extLst>
            <a:ext uri="{FF2B5EF4-FFF2-40B4-BE49-F238E27FC236}">
              <a16:creationId xmlns:a16="http://schemas.microsoft.com/office/drawing/2014/main" id="{25FDA52C-1E70-47BE-BD39-2EBCA3FC75B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8" name="Text 3">
          <a:extLst>
            <a:ext uri="{FF2B5EF4-FFF2-40B4-BE49-F238E27FC236}">
              <a16:creationId xmlns:a16="http://schemas.microsoft.com/office/drawing/2014/main" id="{231089DA-6AD9-437B-96AC-4D851BBC406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69" name="Text 3">
          <a:extLst>
            <a:ext uri="{FF2B5EF4-FFF2-40B4-BE49-F238E27FC236}">
              <a16:creationId xmlns:a16="http://schemas.microsoft.com/office/drawing/2014/main" id="{EA5DE972-FCCC-4A20-8C06-041E9E4F21D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0" name="Text 3">
          <a:extLst>
            <a:ext uri="{FF2B5EF4-FFF2-40B4-BE49-F238E27FC236}">
              <a16:creationId xmlns:a16="http://schemas.microsoft.com/office/drawing/2014/main" id="{0E53C1E3-E026-4040-AEA4-FE49B2EA8B8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1" name="Text 3">
          <a:extLst>
            <a:ext uri="{FF2B5EF4-FFF2-40B4-BE49-F238E27FC236}">
              <a16:creationId xmlns:a16="http://schemas.microsoft.com/office/drawing/2014/main" id="{FCEF073D-878F-4B5A-BCC4-193C3D181BE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2" name="Text 3">
          <a:extLst>
            <a:ext uri="{FF2B5EF4-FFF2-40B4-BE49-F238E27FC236}">
              <a16:creationId xmlns:a16="http://schemas.microsoft.com/office/drawing/2014/main" id="{5078D711-9887-4492-90D9-C7487041388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3" name="Text 3">
          <a:extLst>
            <a:ext uri="{FF2B5EF4-FFF2-40B4-BE49-F238E27FC236}">
              <a16:creationId xmlns:a16="http://schemas.microsoft.com/office/drawing/2014/main" id="{11EE5733-1577-466B-B6B0-9799A638FC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4" name="Text 3">
          <a:extLst>
            <a:ext uri="{FF2B5EF4-FFF2-40B4-BE49-F238E27FC236}">
              <a16:creationId xmlns:a16="http://schemas.microsoft.com/office/drawing/2014/main" id="{1782AFEE-526B-4B28-A131-248A009710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5" name="Text 3">
          <a:extLst>
            <a:ext uri="{FF2B5EF4-FFF2-40B4-BE49-F238E27FC236}">
              <a16:creationId xmlns:a16="http://schemas.microsoft.com/office/drawing/2014/main" id="{238355EC-195B-4C3C-8B91-13794A33D7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6" name="Text 3">
          <a:extLst>
            <a:ext uri="{FF2B5EF4-FFF2-40B4-BE49-F238E27FC236}">
              <a16:creationId xmlns:a16="http://schemas.microsoft.com/office/drawing/2014/main" id="{A3516F58-FB08-4298-915E-0EA3D6B79F6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7" name="Text 3">
          <a:extLst>
            <a:ext uri="{FF2B5EF4-FFF2-40B4-BE49-F238E27FC236}">
              <a16:creationId xmlns:a16="http://schemas.microsoft.com/office/drawing/2014/main" id="{8E14F60C-5F1E-4BCD-9B70-A92A8ABB3B1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8" name="Text 3">
          <a:extLst>
            <a:ext uri="{FF2B5EF4-FFF2-40B4-BE49-F238E27FC236}">
              <a16:creationId xmlns:a16="http://schemas.microsoft.com/office/drawing/2014/main" id="{927B422D-273D-4C5A-9681-11B34E91A2B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79" name="Text 3">
          <a:extLst>
            <a:ext uri="{FF2B5EF4-FFF2-40B4-BE49-F238E27FC236}">
              <a16:creationId xmlns:a16="http://schemas.microsoft.com/office/drawing/2014/main" id="{87814D01-77A3-460C-A23F-964EEC2F7C3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0" name="Text 3">
          <a:extLst>
            <a:ext uri="{FF2B5EF4-FFF2-40B4-BE49-F238E27FC236}">
              <a16:creationId xmlns:a16="http://schemas.microsoft.com/office/drawing/2014/main" id="{51A61BA6-D989-41A3-9491-501B0D6740F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1" name="Text 3">
          <a:extLst>
            <a:ext uri="{FF2B5EF4-FFF2-40B4-BE49-F238E27FC236}">
              <a16:creationId xmlns:a16="http://schemas.microsoft.com/office/drawing/2014/main" id="{2A697FDF-2D2D-4499-80A8-19260ACE607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2" name="Text 3">
          <a:extLst>
            <a:ext uri="{FF2B5EF4-FFF2-40B4-BE49-F238E27FC236}">
              <a16:creationId xmlns:a16="http://schemas.microsoft.com/office/drawing/2014/main" id="{A1D75D6D-7243-4620-9BB5-6BC0D2ADC2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3" name="Text 3">
          <a:extLst>
            <a:ext uri="{FF2B5EF4-FFF2-40B4-BE49-F238E27FC236}">
              <a16:creationId xmlns:a16="http://schemas.microsoft.com/office/drawing/2014/main" id="{A337409C-37B6-4C1F-A6DB-EB494A1C816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4" name="Text 3">
          <a:extLst>
            <a:ext uri="{FF2B5EF4-FFF2-40B4-BE49-F238E27FC236}">
              <a16:creationId xmlns:a16="http://schemas.microsoft.com/office/drawing/2014/main" id="{4F1A8399-A4E7-4F3C-883C-8B3A11A32B7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5" name="Text 3">
          <a:extLst>
            <a:ext uri="{FF2B5EF4-FFF2-40B4-BE49-F238E27FC236}">
              <a16:creationId xmlns:a16="http://schemas.microsoft.com/office/drawing/2014/main" id="{4774AA04-FCC2-4DCD-A2B8-22DFF919C2A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6" name="Text 3">
          <a:extLst>
            <a:ext uri="{FF2B5EF4-FFF2-40B4-BE49-F238E27FC236}">
              <a16:creationId xmlns:a16="http://schemas.microsoft.com/office/drawing/2014/main" id="{4D222692-F21C-47FF-9720-9E2C91C58D4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7" name="Text 3">
          <a:extLst>
            <a:ext uri="{FF2B5EF4-FFF2-40B4-BE49-F238E27FC236}">
              <a16:creationId xmlns:a16="http://schemas.microsoft.com/office/drawing/2014/main" id="{024717BB-7E6A-43F3-B2C3-A658406518E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8" name="Text 3">
          <a:extLst>
            <a:ext uri="{FF2B5EF4-FFF2-40B4-BE49-F238E27FC236}">
              <a16:creationId xmlns:a16="http://schemas.microsoft.com/office/drawing/2014/main" id="{8168E1D7-0181-4907-AB77-82419AC32C9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89" name="Text 3">
          <a:extLst>
            <a:ext uri="{FF2B5EF4-FFF2-40B4-BE49-F238E27FC236}">
              <a16:creationId xmlns:a16="http://schemas.microsoft.com/office/drawing/2014/main" id="{E26C1AEA-134C-451D-8FD8-ABEB97C289E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0" name="Text 3">
          <a:extLst>
            <a:ext uri="{FF2B5EF4-FFF2-40B4-BE49-F238E27FC236}">
              <a16:creationId xmlns:a16="http://schemas.microsoft.com/office/drawing/2014/main" id="{BCCA1763-FF4D-4484-A592-DA5A0509DDC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1" name="Text 3">
          <a:extLst>
            <a:ext uri="{FF2B5EF4-FFF2-40B4-BE49-F238E27FC236}">
              <a16:creationId xmlns:a16="http://schemas.microsoft.com/office/drawing/2014/main" id="{9265C4D7-DA36-4103-BD14-1D9B6576C61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2" name="Text 3">
          <a:extLst>
            <a:ext uri="{FF2B5EF4-FFF2-40B4-BE49-F238E27FC236}">
              <a16:creationId xmlns:a16="http://schemas.microsoft.com/office/drawing/2014/main" id="{A039BFE4-FD15-4EE9-B2F5-BA734B3E9E5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3" name="Text 3">
          <a:extLst>
            <a:ext uri="{FF2B5EF4-FFF2-40B4-BE49-F238E27FC236}">
              <a16:creationId xmlns:a16="http://schemas.microsoft.com/office/drawing/2014/main" id="{E968D3CF-3FEF-4D50-A9E5-B37DE0DDE49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4" name="Text 3">
          <a:extLst>
            <a:ext uri="{FF2B5EF4-FFF2-40B4-BE49-F238E27FC236}">
              <a16:creationId xmlns:a16="http://schemas.microsoft.com/office/drawing/2014/main" id="{07352B34-EAB5-4562-9956-A1D18626F3A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5" name="Text 3">
          <a:extLst>
            <a:ext uri="{FF2B5EF4-FFF2-40B4-BE49-F238E27FC236}">
              <a16:creationId xmlns:a16="http://schemas.microsoft.com/office/drawing/2014/main" id="{9F20D295-2F69-4F51-8FE7-1A415289055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6" name="Text 3">
          <a:extLst>
            <a:ext uri="{FF2B5EF4-FFF2-40B4-BE49-F238E27FC236}">
              <a16:creationId xmlns:a16="http://schemas.microsoft.com/office/drawing/2014/main" id="{C75CC6D9-41F1-4BBA-AD10-142C6E2DD10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7" name="Text 3">
          <a:extLst>
            <a:ext uri="{FF2B5EF4-FFF2-40B4-BE49-F238E27FC236}">
              <a16:creationId xmlns:a16="http://schemas.microsoft.com/office/drawing/2014/main" id="{CA40274C-A847-42BB-ADFE-58655722F9B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8" name="Text 3">
          <a:extLst>
            <a:ext uri="{FF2B5EF4-FFF2-40B4-BE49-F238E27FC236}">
              <a16:creationId xmlns:a16="http://schemas.microsoft.com/office/drawing/2014/main" id="{DC9D4C27-6B3D-4022-880E-FBF6E8A530D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299" name="Text 3">
          <a:extLst>
            <a:ext uri="{FF2B5EF4-FFF2-40B4-BE49-F238E27FC236}">
              <a16:creationId xmlns:a16="http://schemas.microsoft.com/office/drawing/2014/main" id="{F45154AB-CCF9-4424-83CC-D6C097B3640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0" name="Text 3">
          <a:extLst>
            <a:ext uri="{FF2B5EF4-FFF2-40B4-BE49-F238E27FC236}">
              <a16:creationId xmlns:a16="http://schemas.microsoft.com/office/drawing/2014/main" id="{82336A6A-DE72-45DA-BCAE-6FBC4A141F6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1" name="Text 3">
          <a:extLst>
            <a:ext uri="{FF2B5EF4-FFF2-40B4-BE49-F238E27FC236}">
              <a16:creationId xmlns:a16="http://schemas.microsoft.com/office/drawing/2014/main" id="{E5AF1BD4-8AAF-4E08-944F-EC2EB0BD183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2" name="Text 3">
          <a:extLst>
            <a:ext uri="{FF2B5EF4-FFF2-40B4-BE49-F238E27FC236}">
              <a16:creationId xmlns:a16="http://schemas.microsoft.com/office/drawing/2014/main" id="{1DB2F60D-8C29-4A59-B5BD-DE41F123BC0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3" name="Text 3">
          <a:extLst>
            <a:ext uri="{FF2B5EF4-FFF2-40B4-BE49-F238E27FC236}">
              <a16:creationId xmlns:a16="http://schemas.microsoft.com/office/drawing/2014/main" id="{3BF67A3F-28DB-480D-A93E-7CC85669818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4" name="Text 3">
          <a:extLst>
            <a:ext uri="{FF2B5EF4-FFF2-40B4-BE49-F238E27FC236}">
              <a16:creationId xmlns:a16="http://schemas.microsoft.com/office/drawing/2014/main" id="{83940096-3C56-4E8B-AB03-1E009C6DD29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5" name="Text 3">
          <a:extLst>
            <a:ext uri="{FF2B5EF4-FFF2-40B4-BE49-F238E27FC236}">
              <a16:creationId xmlns:a16="http://schemas.microsoft.com/office/drawing/2014/main" id="{C0B6A3BA-7B0F-40FA-A0A4-4CDFD9632E2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6" name="Text 3">
          <a:extLst>
            <a:ext uri="{FF2B5EF4-FFF2-40B4-BE49-F238E27FC236}">
              <a16:creationId xmlns:a16="http://schemas.microsoft.com/office/drawing/2014/main" id="{B2F9EFE3-4429-4A62-B64F-4531EABBF40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7" name="Text 3">
          <a:extLst>
            <a:ext uri="{FF2B5EF4-FFF2-40B4-BE49-F238E27FC236}">
              <a16:creationId xmlns:a16="http://schemas.microsoft.com/office/drawing/2014/main" id="{CF5A321D-4625-4AB0-901F-E159EC8BE1A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8" name="Text 3">
          <a:extLst>
            <a:ext uri="{FF2B5EF4-FFF2-40B4-BE49-F238E27FC236}">
              <a16:creationId xmlns:a16="http://schemas.microsoft.com/office/drawing/2014/main" id="{503BC639-B26D-49C8-8F9A-F2FE05503C7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09" name="Text 3">
          <a:extLst>
            <a:ext uri="{FF2B5EF4-FFF2-40B4-BE49-F238E27FC236}">
              <a16:creationId xmlns:a16="http://schemas.microsoft.com/office/drawing/2014/main" id="{5A73F916-E46F-416C-BFBD-B584484E4E6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0" name="Text 3">
          <a:extLst>
            <a:ext uri="{FF2B5EF4-FFF2-40B4-BE49-F238E27FC236}">
              <a16:creationId xmlns:a16="http://schemas.microsoft.com/office/drawing/2014/main" id="{1DBFE022-8BF2-4BCF-915F-138C51BDE8E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1" name="Text 3">
          <a:extLst>
            <a:ext uri="{FF2B5EF4-FFF2-40B4-BE49-F238E27FC236}">
              <a16:creationId xmlns:a16="http://schemas.microsoft.com/office/drawing/2014/main" id="{F8BE9E7B-4D70-4658-9D26-41E6B16638D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2" name="Text 3">
          <a:extLst>
            <a:ext uri="{FF2B5EF4-FFF2-40B4-BE49-F238E27FC236}">
              <a16:creationId xmlns:a16="http://schemas.microsoft.com/office/drawing/2014/main" id="{50E5DE64-9B95-4EFC-A25B-74390DB6E96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3" name="Text 3">
          <a:extLst>
            <a:ext uri="{FF2B5EF4-FFF2-40B4-BE49-F238E27FC236}">
              <a16:creationId xmlns:a16="http://schemas.microsoft.com/office/drawing/2014/main" id="{AFC02089-9E29-4277-9193-5F090E9302F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4" name="Text 3">
          <a:extLst>
            <a:ext uri="{FF2B5EF4-FFF2-40B4-BE49-F238E27FC236}">
              <a16:creationId xmlns:a16="http://schemas.microsoft.com/office/drawing/2014/main" id="{12DFF20D-8B71-4D42-85DB-3C57622883F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5" name="Text 3">
          <a:extLst>
            <a:ext uri="{FF2B5EF4-FFF2-40B4-BE49-F238E27FC236}">
              <a16:creationId xmlns:a16="http://schemas.microsoft.com/office/drawing/2014/main" id="{F62AC9B6-CACD-45F3-89C7-1CD7339B533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6" name="Text 3">
          <a:extLst>
            <a:ext uri="{FF2B5EF4-FFF2-40B4-BE49-F238E27FC236}">
              <a16:creationId xmlns:a16="http://schemas.microsoft.com/office/drawing/2014/main" id="{DD3743B8-8C48-42F9-83A2-BBB2F1DFD0E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7" name="Text 3">
          <a:extLst>
            <a:ext uri="{FF2B5EF4-FFF2-40B4-BE49-F238E27FC236}">
              <a16:creationId xmlns:a16="http://schemas.microsoft.com/office/drawing/2014/main" id="{CC16932B-4596-455E-BD8B-2FFBE06D53F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8" name="Text 3">
          <a:extLst>
            <a:ext uri="{FF2B5EF4-FFF2-40B4-BE49-F238E27FC236}">
              <a16:creationId xmlns:a16="http://schemas.microsoft.com/office/drawing/2014/main" id="{59927CD2-827A-4506-88E0-DDB9BE54581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19" name="Text 3">
          <a:extLst>
            <a:ext uri="{FF2B5EF4-FFF2-40B4-BE49-F238E27FC236}">
              <a16:creationId xmlns:a16="http://schemas.microsoft.com/office/drawing/2014/main" id="{B26C3C6A-D6F6-415B-923B-E16873E0ABE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0" name="Text 3">
          <a:extLst>
            <a:ext uri="{FF2B5EF4-FFF2-40B4-BE49-F238E27FC236}">
              <a16:creationId xmlns:a16="http://schemas.microsoft.com/office/drawing/2014/main" id="{FE8BF1C4-4B4D-4887-9C5F-2EAA035824B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1" name="Text 3">
          <a:extLst>
            <a:ext uri="{FF2B5EF4-FFF2-40B4-BE49-F238E27FC236}">
              <a16:creationId xmlns:a16="http://schemas.microsoft.com/office/drawing/2014/main" id="{0446198E-4201-438A-A04D-753289501E6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2" name="Text 3">
          <a:extLst>
            <a:ext uri="{FF2B5EF4-FFF2-40B4-BE49-F238E27FC236}">
              <a16:creationId xmlns:a16="http://schemas.microsoft.com/office/drawing/2014/main" id="{A220445D-7169-440E-8A5F-4D78E65FB2E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3" name="Text 3">
          <a:extLst>
            <a:ext uri="{FF2B5EF4-FFF2-40B4-BE49-F238E27FC236}">
              <a16:creationId xmlns:a16="http://schemas.microsoft.com/office/drawing/2014/main" id="{A45E5CEA-7F94-46FE-AD94-70F3BA7E37A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4" name="Text 3">
          <a:extLst>
            <a:ext uri="{FF2B5EF4-FFF2-40B4-BE49-F238E27FC236}">
              <a16:creationId xmlns:a16="http://schemas.microsoft.com/office/drawing/2014/main" id="{A24DFBFE-2EF9-4EEB-85A3-1EB7D7C7E1A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5" name="Text 3">
          <a:extLst>
            <a:ext uri="{FF2B5EF4-FFF2-40B4-BE49-F238E27FC236}">
              <a16:creationId xmlns:a16="http://schemas.microsoft.com/office/drawing/2014/main" id="{DF1663CA-F44F-4D34-9903-8E1A04124D2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6" name="Text 3">
          <a:extLst>
            <a:ext uri="{FF2B5EF4-FFF2-40B4-BE49-F238E27FC236}">
              <a16:creationId xmlns:a16="http://schemas.microsoft.com/office/drawing/2014/main" id="{F98C37D2-3778-404C-8E5D-A7F47FB88CD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7" name="Text 3">
          <a:extLst>
            <a:ext uri="{FF2B5EF4-FFF2-40B4-BE49-F238E27FC236}">
              <a16:creationId xmlns:a16="http://schemas.microsoft.com/office/drawing/2014/main" id="{CBE77EA3-9B37-4F12-A499-1590BA5B1D4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8" name="Text 3">
          <a:extLst>
            <a:ext uri="{FF2B5EF4-FFF2-40B4-BE49-F238E27FC236}">
              <a16:creationId xmlns:a16="http://schemas.microsoft.com/office/drawing/2014/main" id="{774346A4-80BE-4A83-9E1E-7CE16D7538E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29" name="Text 3">
          <a:extLst>
            <a:ext uri="{FF2B5EF4-FFF2-40B4-BE49-F238E27FC236}">
              <a16:creationId xmlns:a16="http://schemas.microsoft.com/office/drawing/2014/main" id="{018C9C84-AA3F-4303-B1CE-81774E1F6E5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0" name="Text 3">
          <a:extLst>
            <a:ext uri="{FF2B5EF4-FFF2-40B4-BE49-F238E27FC236}">
              <a16:creationId xmlns:a16="http://schemas.microsoft.com/office/drawing/2014/main" id="{DB970CBC-09E5-4D5D-867E-9DF5912BCE2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1" name="Text 3">
          <a:extLst>
            <a:ext uri="{FF2B5EF4-FFF2-40B4-BE49-F238E27FC236}">
              <a16:creationId xmlns:a16="http://schemas.microsoft.com/office/drawing/2014/main" id="{0F43101A-2FFA-4F12-8BA0-C43F13D1A1E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2" name="Text 3">
          <a:extLst>
            <a:ext uri="{FF2B5EF4-FFF2-40B4-BE49-F238E27FC236}">
              <a16:creationId xmlns:a16="http://schemas.microsoft.com/office/drawing/2014/main" id="{3FC8E4B9-E005-491F-A642-AAC17A3562D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3" name="Text 3">
          <a:extLst>
            <a:ext uri="{FF2B5EF4-FFF2-40B4-BE49-F238E27FC236}">
              <a16:creationId xmlns:a16="http://schemas.microsoft.com/office/drawing/2014/main" id="{6C3545CD-4362-4BC4-B7BE-690BBF44F83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4" name="Text 3">
          <a:extLst>
            <a:ext uri="{FF2B5EF4-FFF2-40B4-BE49-F238E27FC236}">
              <a16:creationId xmlns:a16="http://schemas.microsoft.com/office/drawing/2014/main" id="{A2887765-4B22-4E79-B4F8-2BDAE9DD63F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5" name="Text 3">
          <a:extLst>
            <a:ext uri="{FF2B5EF4-FFF2-40B4-BE49-F238E27FC236}">
              <a16:creationId xmlns:a16="http://schemas.microsoft.com/office/drawing/2014/main" id="{E95F709B-A92E-43E7-9037-3754CBF10F8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6" name="Text 3">
          <a:extLst>
            <a:ext uri="{FF2B5EF4-FFF2-40B4-BE49-F238E27FC236}">
              <a16:creationId xmlns:a16="http://schemas.microsoft.com/office/drawing/2014/main" id="{ACF113D2-F1BC-4FA9-9BEA-6F82CC42EA1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7" name="Text 3">
          <a:extLst>
            <a:ext uri="{FF2B5EF4-FFF2-40B4-BE49-F238E27FC236}">
              <a16:creationId xmlns:a16="http://schemas.microsoft.com/office/drawing/2014/main" id="{CD7A32C0-9B43-4055-9522-DA69611DB4D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8" name="Text 3">
          <a:extLst>
            <a:ext uri="{FF2B5EF4-FFF2-40B4-BE49-F238E27FC236}">
              <a16:creationId xmlns:a16="http://schemas.microsoft.com/office/drawing/2014/main" id="{29059785-7886-4064-894C-BD54470229B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39" name="Text 3">
          <a:extLst>
            <a:ext uri="{FF2B5EF4-FFF2-40B4-BE49-F238E27FC236}">
              <a16:creationId xmlns:a16="http://schemas.microsoft.com/office/drawing/2014/main" id="{80D7BCA8-7A7F-4C61-923E-3F2B49CBF45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0" name="Text 3">
          <a:extLst>
            <a:ext uri="{FF2B5EF4-FFF2-40B4-BE49-F238E27FC236}">
              <a16:creationId xmlns:a16="http://schemas.microsoft.com/office/drawing/2014/main" id="{C704D214-C930-4A40-9A75-4B76CE7F5BC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1" name="Text 3">
          <a:extLst>
            <a:ext uri="{FF2B5EF4-FFF2-40B4-BE49-F238E27FC236}">
              <a16:creationId xmlns:a16="http://schemas.microsoft.com/office/drawing/2014/main" id="{786850AF-7A7F-4602-9876-8E207156B1B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2" name="Text 3">
          <a:extLst>
            <a:ext uri="{FF2B5EF4-FFF2-40B4-BE49-F238E27FC236}">
              <a16:creationId xmlns:a16="http://schemas.microsoft.com/office/drawing/2014/main" id="{FC2D8526-7067-4569-B4AE-57D45F129DF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3" name="Text 3">
          <a:extLst>
            <a:ext uri="{FF2B5EF4-FFF2-40B4-BE49-F238E27FC236}">
              <a16:creationId xmlns:a16="http://schemas.microsoft.com/office/drawing/2014/main" id="{40B41E9F-090A-4A62-A087-B38C1F9E939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4" name="Text 3">
          <a:extLst>
            <a:ext uri="{FF2B5EF4-FFF2-40B4-BE49-F238E27FC236}">
              <a16:creationId xmlns:a16="http://schemas.microsoft.com/office/drawing/2014/main" id="{DF446CA4-EB67-4690-9542-93D57942860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5" name="Text 3">
          <a:extLst>
            <a:ext uri="{FF2B5EF4-FFF2-40B4-BE49-F238E27FC236}">
              <a16:creationId xmlns:a16="http://schemas.microsoft.com/office/drawing/2014/main" id="{2469D45C-786D-4D0C-B4BD-B1BB1366B84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6" name="Text 3">
          <a:extLst>
            <a:ext uri="{FF2B5EF4-FFF2-40B4-BE49-F238E27FC236}">
              <a16:creationId xmlns:a16="http://schemas.microsoft.com/office/drawing/2014/main" id="{6F193107-50F0-4802-90A7-826B123580B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7" name="Text 3">
          <a:extLst>
            <a:ext uri="{FF2B5EF4-FFF2-40B4-BE49-F238E27FC236}">
              <a16:creationId xmlns:a16="http://schemas.microsoft.com/office/drawing/2014/main" id="{F86E87AF-F91E-40B7-A1EB-DB0A9000828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8" name="Text 3">
          <a:extLst>
            <a:ext uri="{FF2B5EF4-FFF2-40B4-BE49-F238E27FC236}">
              <a16:creationId xmlns:a16="http://schemas.microsoft.com/office/drawing/2014/main" id="{BDA2FC3E-62D5-49EE-850C-A26B9BC5F70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49" name="Text 3">
          <a:extLst>
            <a:ext uri="{FF2B5EF4-FFF2-40B4-BE49-F238E27FC236}">
              <a16:creationId xmlns:a16="http://schemas.microsoft.com/office/drawing/2014/main" id="{27B69AFA-13F7-429D-8AE2-DE5D0152183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0" name="Text 3">
          <a:extLst>
            <a:ext uri="{FF2B5EF4-FFF2-40B4-BE49-F238E27FC236}">
              <a16:creationId xmlns:a16="http://schemas.microsoft.com/office/drawing/2014/main" id="{6A5552F8-EFB9-46E9-AF99-E22677C16F2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1" name="Text 3">
          <a:extLst>
            <a:ext uri="{FF2B5EF4-FFF2-40B4-BE49-F238E27FC236}">
              <a16:creationId xmlns:a16="http://schemas.microsoft.com/office/drawing/2014/main" id="{287BFF0D-9F9E-49F4-953F-426CD02637E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2" name="Text 3">
          <a:extLst>
            <a:ext uri="{FF2B5EF4-FFF2-40B4-BE49-F238E27FC236}">
              <a16:creationId xmlns:a16="http://schemas.microsoft.com/office/drawing/2014/main" id="{76C68612-4588-4E4A-9B9C-784AC2B2353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3" name="Text 3">
          <a:extLst>
            <a:ext uri="{FF2B5EF4-FFF2-40B4-BE49-F238E27FC236}">
              <a16:creationId xmlns:a16="http://schemas.microsoft.com/office/drawing/2014/main" id="{9D2FE2BB-8300-4133-AA16-0F33531F0B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4" name="Text 3">
          <a:extLst>
            <a:ext uri="{FF2B5EF4-FFF2-40B4-BE49-F238E27FC236}">
              <a16:creationId xmlns:a16="http://schemas.microsoft.com/office/drawing/2014/main" id="{AB0015FF-B7F9-4EB5-AB0A-9ACD61C4F80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5" name="Text 3">
          <a:extLst>
            <a:ext uri="{FF2B5EF4-FFF2-40B4-BE49-F238E27FC236}">
              <a16:creationId xmlns:a16="http://schemas.microsoft.com/office/drawing/2014/main" id="{4CCE0E4B-F295-4A19-BF90-769DA2B63C6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6" name="Text 3">
          <a:extLst>
            <a:ext uri="{FF2B5EF4-FFF2-40B4-BE49-F238E27FC236}">
              <a16:creationId xmlns:a16="http://schemas.microsoft.com/office/drawing/2014/main" id="{5C356F9F-009B-483B-95AE-F90FC7BC89A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7" name="Text 3">
          <a:extLst>
            <a:ext uri="{FF2B5EF4-FFF2-40B4-BE49-F238E27FC236}">
              <a16:creationId xmlns:a16="http://schemas.microsoft.com/office/drawing/2014/main" id="{39A3033F-70D3-4873-B6E6-46908883880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8" name="Text 3">
          <a:extLst>
            <a:ext uri="{FF2B5EF4-FFF2-40B4-BE49-F238E27FC236}">
              <a16:creationId xmlns:a16="http://schemas.microsoft.com/office/drawing/2014/main" id="{5511DEF3-F708-4D1A-9FA7-5D9493ED508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59" name="Text 3">
          <a:extLst>
            <a:ext uri="{FF2B5EF4-FFF2-40B4-BE49-F238E27FC236}">
              <a16:creationId xmlns:a16="http://schemas.microsoft.com/office/drawing/2014/main" id="{266B19D5-8546-43B6-9855-0DBB969557C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0" name="Text 3">
          <a:extLst>
            <a:ext uri="{FF2B5EF4-FFF2-40B4-BE49-F238E27FC236}">
              <a16:creationId xmlns:a16="http://schemas.microsoft.com/office/drawing/2014/main" id="{C0472B5D-7345-4F31-AFEA-AFF6C63233B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1" name="Text 3">
          <a:extLst>
            <a:ext uri="{FF2B5EF4-FFF2-40B4-BE49-F238E27FC236}">
              <a16:creationId xmlns:a16="http://schemas.microsoft.com/office/drawing/2014/main" id="{FDBE9F06-5A7B-4410-B8C0-EC795D232D8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2" name="Text 3">
          <a:extLst>
            <a:ext uri="{FF2B5EF4-FFF2-40B4-BE49-F238E27FC236}">
              <a16:creationId xmlns:a16="http://schemas.microsoft.com/office/drawing/2014/main" id="{2862E338-F3DD-47C4-9859-0A20B3F9012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3" name="Text 3">
          <a:extLst>
            <a:ext uri="{FF2B5EF4-FFF2-40B4-BE49-F238E27FC236}">
              <a16:creationId xmlns:a16="http://schemas.microsoft.com/office/drawing/2014/main" id="{F49A83B6-D5F5-4E0A-9E24-26693B51C38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4" name="Text 3">
          <a:extLst>
            <a:ext uri="{FF2B5EF4-FFF2-40B4-BE49-F238E27FC236}">
              <a16:creationId xmlns:a16="http://schemas.microsoft.com/office/drawing/2014/main" id="{A773347D-31CF-4CCA-9785-05C9C179430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5" name="Text 3">
          <a:extLst>
            <a:ext uri="{FF2B5EF4-FFF2-40B4-BE49-F238E27FC236}">
              <a16:creationId xmlns:a16="http://schemas.microsoft.com/office/drawing/2014/main" id="{020DD154-039C-4853-8FB1-6DA134F5FB8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6" name="Text 3">
          <a:extLst>
            <a:ext uri="{FF2B5EF4-FFF2-40B4-BE49-F238E27FC236}">
              <a16:creationId xmlns:a16="http://schemas.microsoft.com/office/drawing/2014/main" id="{E02D9B9B-105C-4906-8678-9A74ACB8AB9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7" name="Text 3">
          <a:extLst>
            <a:ext uri="{FF2B5EF4-FFF2-40B4-BE49-F238E27FC236}">
              <a16:creationId xmlns:a16="http://schemas.microsoft.com/office/drawing/2014/main" id="{CB6DA619-F8DE-48A6-B6A3-C5ADAD6343B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8" name="Text 3">
          <a:extLst>
            <a:ext uri="{FF2B5EF4-FFF2-40B4-BE49-F238E27FC236}">
              <a16:creationId xmlns:a16="http://schemas.microsoft.com/office/drawing/2014/main" id="{ADC62FAD-5351-4346-8D64-3D79A2E0C87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69" name="Text 3">
          <a:extLst>
            <a:ext uri="{FF2B5EF4-FFF2-40B4-BE49-F238E27FC236}">
              <a16:creationId xmlns:a16="http://schemas.microsoft.com/office/drawing/2014/main" id="{8F932BBB-7FB7-4976-A180-1FD92669A39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0" name="Text 3">
          <a:extLst>
            <a:ext uri="{FF2B5EF4-FFF2-40B4-BE49-F238E27FC236}">
              <a16:creationId xmlns:a16="http://schemas.microsoft.com/office/drawing/2014/main" id="{9BF6703F-DB82-42FD-8FEC-17FB1F25811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1" name="Text 3">
          <a:extLst>
            <a:ext uri="{FF2B5EF4-FFF2-40B4-BE49-F238E27FC236}">
              <a16:creationId xmlns:a16="http://schemas.microsoft.com/office/drawing/2014/main" id="{E7C29F84-E186-49E5-972E-9B458FCF70E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2" name="Text 3">
          <a:extLst>
            <a:ext uri="{FF2B5EF4-FFF2-40B4-BE49-F238E27FC236}">
              <a16:creationId xmlns:a16="http://schemas.microsoft.com/office/drawing/2014/main" id="{8E2A2407-6B20-4579-A26B-E8200B0548B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3" name="Text 3">
          <a:extLst>
            <a:ext uri="{FF2B5EF4-FFF2-40B4-BE49-F238E27FC236}">
              <a16:creationId xmlns:a16="http://schemas.microsoft.com/office/drawing/2014/main" id="{20C21644-865A-445A-BF51-79D437CBFCF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4" name="Text 3">
          <a:extLst>
            <a:ext uri="{FF2B5EF4-FFF2-40B4-BE49-F238E27FC236}">
              <a16:creationId xmlns:a16="http://schemas.microsoft.com/office/drawing/2014/main" id="{3B8A52EF-9AFC-44C8-A152-EEAEB061C74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5" name="Text 3">
          <a:extLst>
            <a:ext uri="{FF2B5EF4-FFF2-40B4-BE49-F238E27FC236}">
              <a16:creationId xmlns:a16="http://schemas.microsoft.com/office/drawing/2014/main" id="{CD2D9023-A46B-4F5B-873A-B1804CEF9BB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6" name="Text 3">
          <a:extLst>
            <a:ext uri="{FF2B5EF4-FFF2-40B4-BE49-F238E27FC236}">
              <a16:creationId xmlns:a16="http://schemas.microsoft.com/office/drawing/2014/main" id="{F509E6D4-5577-48A3-B881-F943D455D05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7" name="Text 3">
          <a:extLst>
            <a:ext uri="{FF2B5EF4-FFF2-40B4-BE49-F238E27FC236}">
              <a16:creationId xmlns:a16="http://schemas.microsoft.com/office/drawing/2014/main" id="{A3807910-5BE8-4A3D-AC70-5D54E92F3D0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8" name="Text 3">
          <a:extLst>
            <a:ext uri="{FF2B5EF4-FFF2-40B4-BE49-F238E27FC236}">
              <a16:creationId xmlns:a16="http://schemas.microsoft.com/office/drawing/2014/main" id="{4E292B63-74B3-4720-A23E-014A9D95324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79" name="Text 3">
          <a:extLst>
            <a:ext uri="{FF2B5EF4-FFF2-40B4-BE49-F238E27FC236}">
              <a16:creationId xmlns:a16="http://schemas.microsoft.com/office/drawing/2014/main" id="{486E2F51-9947-4374-BB5E-24E06CD1744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0" name="Text 3">
          <a:extLst>
            <a:ext uri="{FF2B5EF4-FFF2-40B4-BE49-F238E27FC236}">
              <a16:creationId xmlns:a16="http://schemas.microsoft.com/office/drawing/2014/main" id="{F250F9CB-AEA2-410B-B036-3009CE445B3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1" name="Text 3">
          <a:extLst>
            <a:ext uri="{FF2B5EF4-FFF2-40B4-BE49-F238E27FC236}">
              <a16:creationId xmlns:a16="http://schemas.microsoft.com/office/drawing/2014/main" id="{A96174A3-92E5-41B7-9094-F38CF0F603F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2" name="Text 3">
          <a:extLst>
            <a:ext uri="{FF2B5EF4-FFF2-40B4-BE49-F238E27FC236}">
              <a16:creationId xmlns:a16="http://schemas.microsoft.com/office/drawing/2014/main" id="{F998E7C0-17C2-400C-8BFB-969CAB4BC31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3" name="Text 3">
          <a:extLst>
            <a:ext uri="{FF2B5EF4-FFF2-40B4-BE49-F238E27FC236}">
              <a16:creationId xmlns:a16="http://schemas.microsoft.com/office/drawing/2014/main" id="{F8244784-96D3-4CCC-914B-4D12687035C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4" name="Text 3">
          <a:extLst>
            <a:ext uri="{FF2B5EF4-FFF2-40B4-BE49-F238E27FC236}">
              <a16:creationId xmlns:a16="http://schemas.microsoft.com/office/drawing/2014/main" id="{75414E24-CD6F-4FEA-BE19-8045A30BD55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5" name="Text 3">
          <a:extLst>
            <a:ext uri="{FF2B5EF4-FFF2-40B4-BE49-F238E27FC236}">
              <a16:creationId xmlns:a16="http://schemas.microsoft.com/office/drawing/2014/main" id="{732A4979-42B8-4BED-9C48-FB3A43FEE4A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6" name="Text 3">
          <a:extLst>
            <a:ext uri="{FF2B5EF4-FFF2-40B4-BE49-F238E27FC236}">
              <a16:creationId xmlns:a16="http://schemas.microsoft.com/office/drawing/2014/main" id="{338C8BEB-D4D5-431C-ABB9-6C4ECB89D35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7" name="Text 3">
          <a:extLst>
            <a:ext uri="{FF2B5EF4-FFF2-40B4-BE49-F238E27FC236}">
              <a16:creationId xmlns:a16="http://schemas.microsoft.com/office/drawing/2014/main" id="{C2609A52-756E-4075-B139-9B9C2B38431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8" name="Text 3">
          <a:extLst>
            <a:ext uri="{FF2B5EF4-FFF2-40B4-BE49-F238E27FC236}">
              <a16:creationId xmlns:a16="http://schemas.microsoft.com/office/drawing/2014/main" id="{63403EAC-0C9C-4AB7-B68D-DF6F8DC80BC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89" name="Text 3">
          <a:extLst>
            <a:ext uri="{FF2B5EF4-FFF2-40B4-BE49-F238E27FC236}">
              <a16:creationId xmlns:a16="http://schemas.microsoft.com/office/drawing/2014/main" id="{5F9205CE-5A0A-4409-BB43-01E7D10D890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0" name="Text 3">
          <a:extLst>
            <a:ext uri="{FF2B5EF4-FFF2-40B4-BE49-F238E27FC236}">
              <a16:creationId xmlns:a16="http://schemas.microsoft.com/office/drawing/2014/main" id="{B219A037-F7C9-4BF2-9699-589A01D181E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1" name="Text 3">
          <a:extLst>
            <a:ext uri="{FF2B5EF4-FFF2-40B4-BE49-F238E27FC236}">
              <a16:creationId xmlns:a16="http://schemas.microsoft.com/office/drawing/2014/main" id="{58276648-F777-4A9E-98C9-6097BFA64CC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2" name="Text 3">
          <a:extLst>
            <a:ext uri="{FF2B5EF4-FFF2-40B4-BE49-F238E27FC236}">
              <a16:creationId xmlns:a16="http://schemas.microsoft.com/office/drawing/2014/main" id="{0FB5BFC7-032C-41DF-A094-1AE1FA0D6A1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3" name="Text 3">
          <a:extLst>
            <a:ext uri="{FF2B5EF4-FFF2-40B4-BE49-F238E27FC236}">
              <a16:creationId xmlns:a16="http://schemas.microsoft.com/office/drawing/2014/main" id="{D3707267-FA2F-45FA-A081-89D425B4345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4" name="Text 3">
          <a:extLst>
            <a:ext uri="{FF2B5EF4-FFF2-40B4-BE49-F238E27FC236}">
              <a16:creationId xmlns:a16="http://schemas.microsoft.com/office/drawing/2014/main" id="{2EEAE18C-57E1-43AF-97B6-25092AEA7A7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5" name="Text 3">
          <a:extLst>
            <a:ext uri="{FF2B5EF4-FFF2-40B4-BE49-F238E27FC236}">
              <a16:creationId xmlns:a16="http://schemas.microsoft.com/office/drawing/2014/main" id="{D586EEAE-7EDC-4379-B87A-2E45D9B51F3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6" name="Text 3">
          <a:extLst>
            <a:ext uri="{FF2B5EF4-FFF2-40B4-BE49-F238E27FC236}">
              <a16:creationId xmlns:a16="http://schemas.microsoft.com/office/drawing/2014/main" id="{3A0EFB35-525C-4133-A068-5F882225DEB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7" name="Text 3">
          <a:extLst>
            <a:ext uri="{FF2B5EF4-FFF2-40B4-BE49-F238E27FC236}">
              <a16:creationId xmlns:a16="http://schemas.microsoft.com/office/drawing/2014/main" id="{B4DA7BA0-53BA-49C6-8588-578ECA687E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8" name="Text 3">
          <a:extLst>
            <a:ext uri="{FF2B5EF4-FFF2-40B4-BE49-F238E27FC236}">
              <a16:creationId xmlns:a16="http://schemas.microsoft.com/office/drawing/2014/main" id="{8EAEDB75-204A-4D0A-89A1-70CDFEAACCC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399" name="Text 3">
          <a:extLst>
            <a:ext uri="{FF2B5EF4-FFF2-40B4-BE49-F238E27FC236}">
              <a16:creationId xmlns:a16="http://schemas.microsoft.com/office/drawing/2014/main" id="{641F645D-1471-4DFE-AF15-A1DB99AFDED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0" name="Text 3">
          <a:extLst>
            <a:ext uri="{FF2B5EF4-FFF2-40B4-BE49-F238E27FC236}">
              <a16:creationId xmlns:a16="http://schemas.microsoft.com/office/drawing/2014/main" id="{01D3065E-DD97-440A-8DEA-0C5BFAF8375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1" name="Text 3">
          <a:extLst>
            <a:ext uri="{FF2B5EF4-FFF2-40B4-BE49-F238E27FC236}">
              <a16:creationId xmlns:a16="http://schemas.microsoft.com/office/drawing/2014/main" id="{6E3116D6-036B-47F5-A0CB-AC3213D8977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2" name="Text 3">
          <a:extLst>
            <a:ext uri="{FF2B5EF4-FFF2-40B4-BE49-F238E27FC236}">
              <a16:creationId xmlns:a16="http://schemas.microsoft.com/office/drawing/2014/main" id="{0F6305FA-041D-4949-8F1C-129B99C7B17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3" name="Text 3">
          <a:extLst>
            <a:ext uri="{FF2B5EF4-FFF2-40B4-BE49-F238E27FC236}">
              <a16:creationId xmlns:a16="http://schemas.microsoft.com/office/drawing/2014/main" id="{BA85E904-16CD-4D8F-A11F-354BF6ACDF9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4" name="Text 3">
          <a:extLst>
            <a:ext uri="{FF2B5EF4-FFF2-40B4-BE49-F238E27FC236}">
              <a16:creationId xmlns:a16="http://schemas.microsoft.com/office/drawing/2014/main" id="{5F5F9FD3-8DB8-4FEF-B05E-3F7A6BDB75E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5" name="Text 3">
          <a:extLst>
            <a:ext uri="{FF2B5EF4-FFF2-40B4-BE49-F238E27FC236}">
              <a16:creationId xmlns:a16="http://schemas.microsoft.com/office/drawing/2014/main" id="{8A67D4A5-1E8B-4250-AE57-4BEE094BF26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6" name="Text 3">
          <a:extLst>
            <a:ext uri="{FF2B5EF4-FFF2-40B4-BE49-F238E27FC236}">
              <a16:creationId xmlns:a16="http://schemas.microsoft.com/office/drawing/2014/main" id="{FA52E7B5-AD49-40E0-805C-9E6562F4BD4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7" name="Text 3">
          <a:extLst>
            <a:ext uri="{FF2B5EF4-FFF2-40B4-BE49-F238E27FC236}">
              <a16:creationId xmlns:a16="http://schemas.microsoft.com/office/drawing/2014/main" id="{F43CF918-697F-4CC0-A83B-BC41C549786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8" name="Text 3">
          <a:extLst>
            <a:ext uri="{FF2B5EF4-FFF2-40B4-BE49-F238E27FC236}">
              <a16:creationId xmlns:a16="http://schemas.microsoft.com/office/drawing/2014/main" id="{DA771CF1-0BAD-48BF-A57E-3DE78864A80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09" name="Text 3">
          <a:extLst>
            <a:ext uri="{FF2B5EF4-FFF2-40B4-BE49-F238E27FC236}">
              <a16:creationId xmlns:a16="http://schemas.microsoft.com/office/drawing/2014/main" id="{ADD6C0EE-350F-46A7-9708-74C71E18D7E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0" name="Text 3">
          <a:extLst>
            <a:ext uri="{FF2B5EF4-FFF2-40B4-BE49-F238E27FC236}">
              <a16:creationId xmlns:a16="http://schemas.microsoft.com/office/drawing/2014/main" id="{E56925A8-5471-40A9-B39A-411368B9B9C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1" name="Text 3">
          <a:extLst>
            <a:ext uri="{FF2B5EF4-FFF2-40B4-BE49-F238E27FC236}">
              <a16:creationId xmlns:a16="http://schemas.microsoft.com/office/drawing/2014/main" id="{E6F89BCE-02FC-47E9-A0AA-86147E7183E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2" name="Text 3">
          <a:extLst>
            <a:ext uri="{FF2B5EF4-FFF2-40B4-BE49-F238E27FC236}">
              <a16:creationId xmlns:a16="http://schemas.microsoft.com/office/drawing/2014/main" id="{C11F0112-063F-4535-BF26-A3B96616E96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3" name="Text 3">
          <a:extLst>
            <a:ext uri="{FF2B5EF4-FFF2-40B4-BE49-F238E27FC236}">
              <a16:creationId xmlns:a16="http://schemas.microsoft.com/office/drawing/2014/main" id="{D4835B3E-C025-4D53-8030-D98BE62E000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4" name="Text 3">
          <a:extLst>
            <a:ext uri="{FF2B5EF4-FFF2-40B4-BE49-F238E27FC236}">
              <a16:creationId xmlns:a16="http://schemas.microsoft.com/office/drawing/2014/main" id="{79A81895-72FB-49F3-BE3B-B63C2C3D464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5" name="Text 3">
          <a:extLst>
            <a:ext uri="{FF2B5EF4-FFF2-40B4-BE49-F238E27FC236}">
              <a16:creationId xmlns:a16="http://schemas.microsoft.com/office/drawing/2014/main" id="{88804D8A-248B-483A-B4CA-643393CA9D8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6" name="Text 3">
          <a:extLst>
            <a:ext uri="{FF2B5EF4-FFF2-40B4-BE49-F238E27FC236}">
              <a16:creationId xmlns:a16="http://schemas.microsoft.com/office/drawing/2014/main" id="{42EA20D6-758B-4CA6-A50B-B85514E899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7" name="Text 3">
          <a:extLst>
            <a:ext uri="{FF2B5EF4-FFF2-40B4-BE49-F238E27FC236}">
              <a16:creationId xmlns:a16="http://schemas.microsoft.com/office/drawing/2014/main" id="{21BD4501-EC73-41A6-9586-F7D1D77F7EC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8" name="Text 3">
          <a:extLst>
            <a:ext uri="{FF2B5EF4-FFF2-40B4-BE49-F238E27FC236}">
              <a16:creationId xmlns:a16="http://schemas.microsoft.com/office/drawing/2014/main" id="{14C77F05-4E09-4FB9-A21E-4CE5FB2F5D6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19" name="Text 3">
          <a:extLst>
            <a:ext uri="{FF2B5EF4-FFF2-40B4-BE49-F238E27FC236}">
              <a16:creationId xmlns:a16="http://schemas.microsoft.com/office/drawing/2014/main" id="{8D56E124-09A5-43F1-9F54-23ABDC3DF56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0" name="Text 3">
          <a:extLst>
            <a:ext uri="{FF2B5EF4-FFF2-40B4-BE49-F238E27FC236}">
              <a16:creationId xmlns:a16="http://schemas.microsoft.com/office/drawing/2014/main" id="{332273BD-E533-4050-9C1F-8BE05CCBADC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1" name="Text 3">
          <a:extLst>
            <a:ext uri="{FF2B5EF4-FFF2-40B4-BE49-F238E27FC236}">
              <a16:creationId xmlns:a16="http://schemas.microsoft.com/office/drawing/2014/main" id="{1D6D6F88-6B56-4E5C-83CB-47ED40F5EBB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2" name="Text 3">
          <a:extLst>
            <a:ext uri="{FF2B5EF4-FFF2-40B4-BE49-F238E27FC236}">
              <a16:creationId xmlns:a16="http://schemas.microsoft.com/office/drawing/2014/main" id="{7797A17B-EDAB-442D-AF32-58FCB42FD86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3" name="Text 3">
          <a:extLst>
            <a:ext uri="{FF2B5EF4-FFF2-40B4-BE49-F238E27FC236}">
              <a16:creationId xmlns:a16="http://schemas.microsoft.com/office/drawing/2014/main" id="{68687764-7CAA-42CC-B2BB-CB876C43F3E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4" name="Text 3">
          <a:extLst>
            <a:ext uri="{FF2B5EF4-FFF2-40B4-BE49-F238E27FC236}">
              <a16:creationId xmlns:a16="http://schemas.microsoft.com/office/drawing/2014/main" id="{E2289C38-999D-4DA3-8CD3-A512DDEC87C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5" name="Text 3">
          <a:extLst>
            <a:ext uri="{FF2B5EF4-FFF2-40B4-BE49-F238E27FC236}">
              <a16:creationId xmlns:a16="http://schemas.microsoft.com/office/drawing/2014/main" id="{836C0CF8-F680-43BC-A185-98DB046035F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6" name="Text 3">
          <a:extLst>
            <a:ext uri="{FF2B5EF4-FFF2-40B4-BE49-F238E27FC236}">
              <a16:creationId xmlns:a16="http://schemas.microsoft.com/office/drawing/2014/main" id="{5439174D-ADB9-4B69-8E76-C3621265CF5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7" name="Text 3">
          <a:extLst>
            <a:ext uri="{FF2B5EF4-FFF2-40B4-BE49-F238E27FC236}">
              <a16:creationId xmlns:a16="http://schemas.microsoft.com/office/drawing/2014/main" id="{F3DB61E1-5ACD-4CE5-A6FB-7B12A39AEBE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8" name="Text 3">
          <a:extLst>
            <a:ext uri="{FF2B5EF4-FFF2-40B4-BE49-F238E27FC236}">
              <a16:creationId xmlns:a16="http://schemas.microsoft.com/office/drawing/2014/main" id="{B7FA6D92-7E9D-4C9C-902C-EC2B58A1F64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29" name="Text 3">
          <a:extLst>
            <a:ext uri="{FF2B5EF4-FFF2-40B4-BE49-F238E27FC236}">
              <a16:creationId xmlns:a16="http://schemas.microsoft.com/office/drawing/2014/main" id="{6E3D3B4A-B97E-482D-8C1A-50DCAFE0E71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0" name="Text 3">
          <a:extLst>
            <a:ext uri="{FF2B5EF4-FFF2-40B4-BE49-F238E27FC236}">
              <a16:creationId xmlns:a16="http://schemas.microsoft.com/office/drawing/2014/main" id="{02FB4640-D8ED-43B0-AA3E-1D54EF1BD6B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1" name="Text 3">
          <a:extLst>
            <a:ext uri="{FF2B5EF4-FFF2-40B4-BE49-F238E27FC236}">
              <a16:creationId xmlns:a16="http://schemas.microsoft.com/office/drawing/2014/main" id="{1D279793-9A3F-4DEF-A47C-6AE68F80011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2" name="Text 3">
          <a:extLst>
            <a:ext uri="{FF2B5EF4-FFF2-40B4-BE49-F238E27FC236}">
              <a16:creationId xmlns:a16="http://schemas.microsoft.com/office/drawing/2014/main" id="{AB40DBAC-38D9-4EA4-9378-005AA86A729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3" name="Text 3">
          <a:extLst>
            <a:ext uri="{FF2B5EF4-FFF2-40B4-BE49-F238E27FC236}">
              <a16:creationId xmlns:a16="http://schemas.microsoft.com/office/drawing/2014/main" id="{86E433AA-69DD-4F90-BA56-81BB9FF6CF7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4" name="Text 3">
          <a:extLst>
            <a:ext uri="{FF2B5EF4-FFF2-40B4-BE49-F238E27FC236}">
              <a16:creationId xmlns:a16="http://schemas.microsoft.com/office/drawing/2014/main" id="{9675BAE9-1EB6-4D42-B722-69FB1488320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5" name="Text 3">
          <a:extLst>
            <a:ext uri="{FF2B5EF4-FFF2-40B4-BE49-F238E27FC236}">
              <a16:creationId xmlns:a16="http://schemas.microsoft.com/office/drawing/2014/main" id="{C173A555-FE82-487C-984F-F79DF62D038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6" name="Text 3">
          <a:extLst>
            <a:ext uri="{FF2B5EF4-FFF2-40B4-BE49-F238E27FC236}">
              <a16:creationId xmlns:a16="http://schemas.microsoft.com/office/drawing/2014/main" id="{58CDB8DA-1A4F-438E-AA21-93500A65691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7" name="Text 3">
          <a:extLst>
            <a:ext uri="{FF2B5EF4-FFF2-40B4-BE49-F238E27FC236}">
              <a16:creationId xmlns:a16="http://schemas.microsoft.com/office/drawing/2014/main" id="{9748826F-30B8-44E4-ACCD-72661FC6B25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8" name="Text 3">
          <a:extLst>
            <a:ext uri="{FF2B5EF4-FFF2-40B4-BE49-F238E27FC236}">
              <a16:creationId xmlns:a16="http://schemas.microsoft.com/office/drawing/2014/main" id="{D6B04DA1-E77B-4DC4-8C4E-8E508C72AE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39" name="Text 3">
          <a:extLst>
            <a:ext uri="{FF2B5EF4-FFF2-40B4-BE49-F238E27FC236}">
              <a16:creationId xmlns:a16="http://schemas.microsoft.com/office/drawing/2014/main" id="{D64F22CA-C775-4A46-B3CF-FAD836A0F8D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0" name="Text 3">
          <a:extLst>
            <a:ext uri="{FF2B5EF4-FFF2-40B4-BE49-F238E27FC236}">
              <a16:creationId xmlns:a16="http://schemas.microsoft.com/office/drawing/2014/main" id="{DA200526-1604-411A-827C-73DF117D331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1" name="Text 3">
          <a:extLst>
            <a:ext uri="{FF2B5EF4-FFF2-40B4-BE49-F238E27FC236}">
              <a16:creationId xmlns:a16="http://schemas.microsoft.com/office/drawing/2014/main" id="{7934CD99-6219-458B-9329-99C24C66193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2" name="Text 3">
          <a:extLst>
            <a:ext uri="{FF2B5EF4-FFF2-40B4-BE49-F238E27FC236}">
              <a16:creationId xmlns:a16="http://schemas.microsoft.com/office/drawing/2014/main" id="{A11BCA10-2D28-43AA-8B6E-729C9A4386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3" name="Text 3">
          <a:extLst>
            <a:ext uri="{FF2B5EF4-FFF2-40B4-BE49-F238E27FC236}">
              <a16:creationId xmlns:a16="http://schemas.microsoft.com/office/drawing/2014/main" id="{31592E11-8F49-4D9F-AA31-F6327626B9D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4" name="Text 3">
          <a:extLst>
            <a:ext uri="{FF2B5EF4-FFF2-40B4-BE49-F238E27FC236}">
              <a16:creationId xmlns:a16="http://schemas.microsoft.com/office/drawing/2014/main" id="{BB7C0EA7-AEB2-4ACA-9557-2B3442AC936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5" name="Text 3">
          <a:extLst>
            <a:ext uri="{FF2B5EF4-FFF2-40B4-BE49-F238E27FC236}">
              <a16:creationId xmlns:a16="http://schemas.microsoft.com/office/drawing/2014/main" id="{552392BF-A190-48F5-A4D9-9F9DB2C42CE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6" name="Text 3">
          <a:extLst>
            <a:ext uri="{FF2B5EF4-FFF2-40B4-BE49-F238E27FC236}">
              <a16:creationId xmlns:a16="http://schemas.microsoft.com/office/drawing/2014/main" id="{C329E67A-B4DE-461D-A821-EEA9659248B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7" name="Text 3">
          <a:extLst>
            <a:ext uri="{FF2B5EF4-FFF2-40B4-BE49-F238E27FC236}">
              <a16:creationId xmlns:a16="http://schemas.microsoft.com/office/drawing/2014/main" id="{F1422D53-FB67-4ABB-AF68-1DCCF6255EC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8" name="Text 3">
          <a:extLst>
            <a:ext uri="{FF2B5EF4-FFF2-40B4-BE49-F238E27FC236}">
              <a16:creationId xmlns:a16="http://schemas.microsoft.com/office/drawing/2014/main" id="{6DE77A3A-0034-4B6C-844D-244C125B79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49" name="Text 3">
          <a:extLst>
            <a:ext uri="{FF2B5EF4-FFF2-40B4-BE49-F238E27FC236}">
              <a16:creationId xmlns:a16="http://schemas.microsoft.com/office/drawing/2014/main" id="{570E6F03-62D6-408B-8C50-1D38EC5BCF8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0" name="Text 3">
          <a:extLst>
            <a:ext uri="{FF2B5EF4-FFF2-40B4-BE49-F238E27FC236}">
              <a16:creationId xmlns:a16="http://schemas.microsoft.com/office/drawing/2014/main" id="{8FBBF878-2551-484A-8894-0358D701EEB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1" name="Text 3">
          <a:extLst>
            <a:ext uri="{FF2B5EF4-FFF2-40B4-BE49-F238E27FC236}">
              <a16:creationId xmlns:a16="http://schemas.microsoft.com/office/drawing/2014/main" id="{1D464618-D0F3-4E3E-B3A5-45ECDF1BF19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2" name="Text 3">
          <a:extLst>
            <a:ext uri="{FF2B5EF4-FFF2-40B4-BE49-F238E27FC236}">
              <a16:creationId xmlns:a16="http://schemas.microsoft.com/office/drawing/2014/main" id="{07E3F079-BE22-453C-B6B3-6AC21A6CE29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3" name="Text 3">
          <a:extLst>
            <a:ext uri="{FF2B5EF4-FFF2-40B4-BE49-F238E27FC236}">
              <a16:creationId xmlns:a16="http://schemas.microsoft.com/office/drawing/2014/main" id="{A814A20B-E85F-4AA0-AF72-DBAE4BFFA5E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4" name="Text 3">
          <a:extLst>
            <a:ext uri="{FF2B5EF4-FFF2-40B4-BE49-F238E27FC236}">
              <a16:creationId xmlns:a16="http://schemas.microsoft.com/office/drawing/2014/main" id="{C12623C5-726D-4E6F-B4ED-5F5D24F6630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5" name="Text 3">
          <a:extLst>
            <a:ext uri="{FF2B5EF4-FFF2-40B4-BE49-F238E27FC236}">
              <a16:creationId xmlns:a16="http://schemas.microsoft.com/office/drawing/2014/main" id="{0817098C-CD13-418B-8C5C-5EDC5F3DAE5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6" name="Text 3">
          <a:extLst>
            <a:ext uri="{FF2B5EF4-FFF2-40B4-BE49-F238E27FC236}">
              <a16:creationId xmlns:a16="http://schemas.microsoft.com/office/drawing/2014/main" id="{B181AD51-0358-4AD6-B403-2592A0AFB0C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7" name="Text 3">
          <a:extLst>
            <a:ext uri="{FF2B5EF4-FFF2-40B4-BE49-F238E27FC236}">
              <a16:creationId xmlns:a16="http://schemas.microsoft.com/office/drawing/2014/main" id="{6A595C6F-E68D-48FB-A41E-F51854FD94E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8" name="Text 3">
          <a:extLst>
            <a:ext uri="{FF2B5EF4-FFF2-40B4-BE49-F238E27FC236}">
              <a16:creationId xmlns:a16="http://schemas.microsoft.com/office/drawing/2014/main" id="{E015BB18-871F-43AB-AF55-9499D23CD0A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59" name="Text 3">
          <a:extLst>
            <a:ext uri="{FF2B5EF4-FFF2-40B4-BE49-F238E27FC236}">
              <a16:creationId xmlns:a16="http://schemas.microsoft.com/office/drawing/2014/main" id="{D7F9B032-59F7-4896-9D76-E48AACFD7F4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0" name="Text 3">
          <a:extLst>
            <a:ext uri="{FF2B5EF4-FFF2-40B4-BE49-F238E27FC236}">
              <a16:creationId xmlns:a16="http://schemas.microsoft.com/office/drawing/2014/main" id="{1BFF5524-1579-4102-8CDA-5D6D66ED5B9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1" name="Text 3">
          <a:extLst>
            <a:ext uri="{FF2B5EF4-FFF2-40B4-BE49-F238E27FC236}">
              <a16:creationId xmlns:a16="http://schemas.microsoft.com/office/drawing/2014/main" id="{4A80F680-8008-4D8A-8C24-D73E8F4B049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2" name="Text 3">
          <a:extLst>
            <a:ext uri="{FF2B5EF4-FFF2-40B4-BE49-F238E27FC236}">
              <a16:creationId xmlns:a16="http://schemas.microsoft.com/office/drawing/2014/main" id="{BCE1F96B-F782-450E-A9FF-9CE0BACE5A9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3" name="Text 3">
          <a:extLst>
            <a:ext uri="{FF2B5EF4-FFF2-40B4-BE49-F238E27FC236}">
              <a16:creationId xmlns:a16="http://schemas.microsoft.com/office/drawing/2014/main" id="{AB2FE227-DA0E-4E9E-8BE0-585E9E0638E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4" name="Text 3">
          <a:extLst>
            <a:ext uri="{FF2B5EF4-FFF2-40B4-BE49-F238E27FC236}">
              <a16:creationId xmlns:a16="http://schemas.microsoft.com/office/drawing/2014/main" id="{D266304F-BF3C-4B31-9AB5-42AFBF58096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5" name="Text 3">
          <a:extLst>
            <a:ext uri="{FF2B5EF4-FFF2-40B4-BE49-F238E27FC236}">
              <a16:creationId xmlns:a16="http://schemas.microsoft.com/office/drawing/2014/main" id="{8892368A-D2EA-402B-BC8F-3BA7AAC3D60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6" name="Text 3">
          <a:extLst>
            <a:ext uri="{FF2B5EF4-FFF2-40B4-BE49-F238E27FC236}">
              <a16:creationId xmlns:a16="http://schemas.microsoft.com/office/drawing/2014/main" id="{AB559802-E2CC-4110-BBA1-B41EF48B907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7" name="Text 3">
          <a:extLst>
            <a:ext uri="{FF2B5EF4-FFF2-40B4-BE49-F238E27FC236}">
              <a16:creationId xmlns:a16="http://schemas.microsoft.com/office/drawing/2014/main" id="{84BE75EC-D645-42E8-BFE9-E90C1CB888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8" name="Text 3">
          <a:extLst>
            <a:ext uri="{FF2B5EF4-FFF2-40B4-BE49-F238E27FC236}">
              <a16:creationId xmlns:a16="http://schemas.microsoft.com/office/drawing/2014/main" id="{CF51433D-66D5-41C4-808A-E2A733E1D3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69" name="Text 3">
          <a:extLst>
            <a:ext uri="{FF2B5EF4-FFF2-40B4-BE49-F238E27FC236}">
              <a16:creationId xmlns:a16="http://schemas.microsoft.com/office/drawing/2014/main" id="{BCD37A6D-F9DC-4400-81C7-01DC2A2B960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0" name="Text 3">
          <a:extLst>
            <a:ext uri="{FF2B5EF4-FFF2-40B4-BE49-F238E27FC236}">
              <a16:creationId xmlns:a16="http://schemas.microsoft.com/office/drawing/2014/main" id="{B1DE196F-6AFE-4234-B742-65924637C83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1" name="Text 3">
          <a:extLst>
            <a:ext uri="{FF2B5EF4-FFF2-40B4-BE49-F238E27FC236}">
              <a16:creationId xmlns:a16="http://schemas.microsoft.com/office/drawing/2014/main" id="{7B47CAAD-BDB6-48B7-90A1-E71ECAD77F6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2" name="Text 3">
          <a:extLst>
            <a:ext uri="{FF2B5EF4-FFF2-40B4-BE49-F238E27FC236}">
              <a16:creationId xmlns:a16="http://schemas.microsoft.com/office/drawing/2014/main" id="{73A5E126-B7B9-4359-A049-C029FDFC69D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3" name="Text 3">
          <a:extLst>
            <a:ext uri="{FF2B5EF4-FFF2-40B4-BE49-F238E27FC236}">
              <a16:creationId xmlns:a16="http://schemas.microsoft.com/office/drawing/2014/main" id="{C18ED9D4-B444-4284-A940-65180263717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4" name="Text 3">
          <a:extLst>
            <a:ext uri="{FF2B5EF4-FFF2-40B4-BE49-F238E27FC236}">
              <a16:creationId xmlns:a16="http://schemas.microsoft.com/office/drawing/2014/main" id="{E4C21B5B-167D-4DC4-ABB7-5E02EB6988C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5" name="Text 3">
          <a:extLst>
            <a:ext uri="{FF2B5EF4-FFF2-40B4-BE49-F238E27FC236}">
              <a16:creationId xmlns:a16="http://schemas.microsoft.com/office/drawing/2014/main" id="{C5F98674-E536-4A53-84A4-59BF446F44B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6" name="Text 3">
          <a:extLst>
            <a:ext uri="{FF2B5EF4-FFF2-40B4-BE49-F238E27FC236}">
              <a16:creationId xmlns:a16="http://schemas.microsoft.com/office/drawing/2014/main" id="{F613AD9E-F650-4CC6-AD89-844D1B8494D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7" name="Text 3">
          <a:extLst>
            <a:ext uri="{FF2B5EF4-FFF2-40B4-BE49-F238E27FC236}">
              <a16:creationId xmlns:a16="http://schemas.microsoft.com/office/drawing/2014/main" id="{2F008A22-0BAC-4228-9823-C23EE18188A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8" name="Text 3">
          <a:extLst>
            <a:ext uri="{FF2B5EF4-FFF2-40B4-BE49-F238E27FC236}">
              <a16:creationId xmlns:a16="http://schemas.microsoft.com/office/drawing/2014/main" id="{3D5A965D-FF48-44DC-8793-2F786B3EC13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79" name="Text 3">
          <a:extLst>
            <a:ext uri="{FF2B5EF4-FFF2-40B4-BE49-F238E27FC236}">
              <a16:creationId xmlns:a16="http://schemas.microsoft.com/office/drawing/2014/main" id="{E915952E-05A2-434C-933F-4BD5AA9C9CF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0" name="Text 3">
          <a:extLst>
            <a:ext uri="{FF2B5EF4-FFF2-40B4-BE49-F238E27FC236}">
              <a16:creationId xmlns:a16="http://schemas.microsoft.com/office/drawing/2014/main" id="{80106649-146A-41A6-B141-8C291A4D64C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1" name="Text 3">
          <a:extLst>
            <a:ext uri="{FF2B5EF4-FFF2-40B4-BE49-F238E27FC236}">
              <a16:creationId xmlns:a16="http://schemas.microsoft.com/office/drawing/2014/main" id="{4E36A003-349B-4889-9388-1AA2C5F7FDC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2" name="Text 3">
          <a:extLst>
            <a:ext uri="{FF2B5EF4-FFF2-40B4-BE49-F238E27FC236}">
              <a16:creationId xmlns:a16="http://schemas.microsoft.com/office/drawing/2014/main" id="{D89622AA-D83B-427B-93F1-4C7671A3544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3" name="Text 3">
          <a:extLst>
            <a:ext uri="{FF2B5EF4-FFF2-40B4-BE49-F238E27FC236}">
              <a16:creationId xmlns:a16="http://schemas.microsoft.com/office/drawing/2014/main" id="{1ADC6C06-E9EF-4CED-A751-88E09688C14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4" name="Text 3">
          <a:extLst>
            <a:ext uri="{FF2B5EF4-FFF2-40B4-BE49-F238E27FC236}">
              <a16:creationId xmlns:a16="http://schemas.microsoft.com/office/drawing/2014/main" id="{F8B31FFD-3703-4E95-B89E-B707845C5F4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5" name="Text 3">
          <a:extLst>
            <a:ext uri="{FF2B5EF4-FFF2-40B4-BE49-F238E27FC236}">
              <a16:creationId xmlns:a16="http://schemas.microsoft.com/office/drawing/2014/main" id="{F9B36A97-66E5-492F-8301-304535816B0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6" name="Text 3">
          <a:extLst>
            <a:ext uri="{FF2B5EF4-FFF2-40B4-BE49-F238E27FC236}">
              <a16:creationId xmlns:a16="http://schemas.microsoft.com/office/drawing/2014/main" id="{C53BF438-FB81-48A3-B105-8B2DCEFE1FC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7" name="Text 3">
          <a:extLst>
            <a:ext uri="{FF2B5EF4-FFF2-40B4-BE49-F238E27FC236}">
              <a16:creationId xmlns:a16="http://schemas.microsoft.com/office/drawing/2014/main" id="{D4D309D8-6C1C-484F-A2B8-100386AAC55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8" name="Text 3">
          <a:extLst>
            <a:ext uri="{FF2B5EF4-FFF2-40B4-BE49-F238E27FC236}">
              <a16:creationId xmlns:a16="http://schemas.microsoft.com/office/drawing/2014/main" id="{9DE52FAB-B15F-43ED-8384-77B6D9DC2BF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89" name="Text 3">
          <a:extLst>
            <a:ext uri="{FF2B5EF4-FFF2-40B4-BE49-F238E27FC236}">
              <a16:creationId xmlns:a16="http://schemas.microsoft.com/office/drawing/2014/main" id="{CDC45F3F-4E82-4FB2-A695-0684895D6A4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0" name="Text 3">
          <a:extLst>
            <a:ext uri="{FF2B5EF4-FFF2-40B4-BE49-F238E27FC236}">
              <a16:creationId xmlns:a16="http://schemas.microsoft.com/office/drawing/2014/main" id="{2C791CD3-4F5F-4466-9868-E45D8A95FE0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1" name="Text 3">
          <a:extLst>
            <a:ext uri="{FF2B5EF4-FFF2-40B4-BE49-F238E27FC236}">
              <a16:creationId xmlns:a16="http://schemas.microsoft.com/office/drawing/2014/main" id="{888E5818-B220-4BCA-9A44-47E447F2395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2" name="Text 3">
          <a:extLst>
            <a:ext uri="{FF2B5EF4-FFF2-40B4-BE49-F238E27FC236}">
              <a16:creationId xmlns:a16="http://schemas.microsoft.com/office/drawing/2014/main" id="{7D54BCF6-6CD5-457C-B6F0-F14DBBD54A5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3" name="Text 3">
          <a:extLst>
            <a:ext uri="{FF2B5EF4-FFF2-40B4-BE49-F238E27FC236}">
              <a16:creationId xmlns:a16="http://schemas.microsoft.com/office/drawing/2014/main" id="{F2FEA235-58B3-43D9-BDF6-1E8942C6F1F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4" name="Text 3">
          <a:extLst>
            <a:ext uri="{FF2B5EF4-FFF2-40B4-BE49-F238E27FC236}">
              <a16:creationId xmlns:a16="http://schemas.microsoft.com/office/drawing/2014/main" id="{825A4D87-1B54-4BE3-A9C3-6D82265D027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5" name="Text 3">
          <a:extLst>
            <a:ext uri="{FF2B5EF4-FFF2-40B4-BE49-F238E27FC236}">
              <a16:creationId xmlns:a16="http://schemas.microsoft.com/office/drawing/2014/main" id="{0F03580B-B512-4E80-9F77-094F854661F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6" name="Text 3">
          <a:extLst>
            <a:ext uri="{FF2B5EF4-FFF2-40B4-BE49-F238E27FC236}">
              <a16:creationId xmlns:a16="http://schemas.microsoft.com/office/drawing/2014/main" id="{8F63E42B-9BC5-4ADE-81BA-27E8D334463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7" name="Text 3">
          <a:extLst>
            <a:ext uri="{FF2B5EF4-FFF2-40B4-BE49-F238E27FC236}">
              <a16:creationId xmlns:a16="http://schemas.microsoft.com/office/drawing/2014/main" id="{0E3A0748-007C-467E-BEF0-28FB634AD5C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8" name="Text 3">
          <a:extLst>
            <a:ext uri="{FF2B5EF4-FFF2-40B4-BE49-F238E27FC236}">
              <a16:creationId xmlns:a16="http://schemas.microsoft.com/office/drawing/2014/main" id="{6743F730-E31B-4550-B971-C7189D2A0D3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499" name="Text 3">
          <a:extLst>
            <a:ext uri="{FF2B5EF4-FFF2-40B4-BE49-F238E27FC236}">
              <a16:creationId xmlns:a16="http://schemas.microsoft.com/office/drawing/2014/main" id="{1CD6120D-41BB-427C-AA28-10D7177FF1A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0" name="Text 3">
          <a:extLst>
            <a:ext uri="{FF2B5EF4-FFF2-40B4-BE49-F238E27FC236}">
              <a16:creationId xmlns:a16="http://schemas.microsoft.com/office/drawing/2014/main" id="{A448455F-5130-48E6-A5F0-228F65A9064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1" name="Text 3">
          <a:extLst>
            <a:ext uri="{FF2B5EF4-FFF2-40B4-BE49-F238E27FC236}">
              <a16:creationId xmlns:a16="http://schemas.microsoft.com/office/drawing/2014/main" id="{9352DC06-C2EE-4CAE-89C9-5205F4D2C85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2" name="Text 3">
          <a:extLst>
            <a:ext uri="{FF2B5EF4-FFF2-40B4-BE49-F238E27FC236}">
              <a16:creationId xmlns:a16="http://schemas.microsoft.com/office/drawing/2014/main" id="{D0892111-E395-4319-94DF-A675676F992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3" name="Text 3">
          <a:extLst>
            <a:ext uri="{FF2B5EF4-FFF2-40B4-BE49-F238E27FC236}">
              <a16:creationId xmlns:a16="http://schemas.microsoft.com/office/drawing/2014/main" id="{7963A63F-90F4-4A5C-8EB2-A0997270DDA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4" name="Text 3">
          <a:extLst>
            <a:ext uri="{FF2B5EF4-FFF2-40B4-BE49-F238E27FC236}">
              <a16:creationId xmlns:a16="http://schemas.microsoft.com/office/drawing/2014/main" id="{AC86E241-C81F-40E6-B11D-A945034FCDA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5" name="Text 3">
          <a:extLst>
            <a:ext uri="{FF2B5EF4-FFF2-40B4-BE49-F238E27FC236}">
              <a16:creationId xmlns:a16="http://schemas.microsoft.com/office/drawing/2014/main" id="{920DE8C7-6F58-4508-B782-4A31DC2D4D5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6" name="Text 3">
          <a:extLst>
            <a:ext uri="{FF2B5EF4-FFF2-40B4-BE49-F238E27FC236}">
              <a16:creationId xmlns:a16="http://schemas.microsoft.com/office/drawing/2014/main" id="{E81BB9FE-6878-4193-A674-B592768B7AF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7" name="Text 3">
          <a:extLst>
            <a:ext uri="{FF2B5EF4-FFF2-40B4-BE49-F238E27FC236}">
              <a16:creationId xmlns:a16="http://schemas.microsoft.com/office/drawing/2014/main" id="{7C3830F8-EA87-47E9-902E-82C3566B19C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8" name="Text 3">
          <a:extLst>
            <a:ext uri="{FF2B5EF4-FFF2-40B4-BE49-F238E27FC236}">
              <a16:creationId xmlns:a16="http://schemas.microsoft.com/office/drawing/2014/main" id="{28FC71D8-1B9D-4D04-917C-7FDBDF63342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09" name="Text 3">
          <a:extLst>
            <a:ext uri="{FF2B5EF4-FFF2-40B4-BE49-F238E27FC236}">
              <a16:creationId xmlns:a16="http://schemas.microsoft.com/office/drawing/2014/main" id="{072C99FC-DB7D-4782-B92C-5EF79E8685B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0" name="Text 3">
          <a:extLst>
            <a:ext uri="{FF2B5EF4-FFF2-40B4-BE49-F238E27FC236}">
              <a16:creationId xmlns:a16="http://schemas.microsoft.com/office/drawing/2014/main" id="{9284DB44-3994-431E-AD49-4F1E1D9C950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1" name="Text 3">
          <a:extLst>
            <a:ext uri="{FF2B5EF4-FFF2-40B4-BE49-F238E27FC236}">
              <a16:creationId xmlns:a16="http://schemas.microsoft.com/office/drawing/2014/main" id="{2B7ABD82-F664-4F92-85B9-BA0111C64EE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2" name="Text 3">
          <a:extLst>
            <a:ext uri="{FF2B5EF4-FFF2-40B4-BE49-F238E27FC236}">
              <a16:creationId xmlns:a16="http://schemas.microsoft.com/office/drawing/2014/main" id="{28B0D585-A3C0-43EC-969F-77A5FD0C7C5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3" name="Text 3">
          <a:extLst>
            <a:ext uri="{FF2B5EF4-FFF2-40B4-BE49-F238E27FC236}">
              <a16:creationId xmlns:a16="http://schemas.microsoft.com/office/drawing/2014/main" id="{A06407DC-967B-4B06-AE33-3F674B27E6E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4" name="Text 3">
          <a:extLst>
            <a:ext uri="{FF2B5EF4-FFF2-40B4-BE49-F238E27FC236}">
              <a16:creationId xmlns:a16="http://schemas.microsoft.com/office/drawing/2014/main" id="{4BB12748-38C8-403F-BF10-29709F52AE9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5" name="Text 3">
          <a:extLst>
            <a:ext uri="{FF2B5EF4-FFF2-40B4-BE49-F238E27FC236}">
              <a16:creationId xmlns:a16="http://schemas.microsoft.com/office/drawing/2014/main" id="{388F5BF6-DD8C-47FB-8506-7DD30E38356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6" name="Text 3">
          <a:extLst>
            <a:ext uri="{FF2B5EF4-FFF2-40B4-BE49-F238E27FC236}">
              <a16:creationId xmlns:a16="http://schemas.microsoft.com/office/drawing/2014/main" id="{A1A57A56-20B3-4759-AB3D-24AC5D8D4C3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7" name="Text 3">
          <a:extLst>
            <a:ext uri="{FF2B5EF4-FFF2-40B4-BE49-F238E27FC236}">
              <a16:creationId xmlns:a16="http://schemas.microsoft.com/office/drawing/2014/main" id="{8862E980-CE7C-44E4-B976-73978E19397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8" name="Text 3">
          <a:extLst>
            <a:ext uri="{FF2B5EF4-FFF2-40B4-BE49-F238E27FC236}">
              <a16:creationId xmlns:a16="http://schemas.microsoft.com/office/drawing/2014/main" id="{468F3F9A-DBB5-4B79-9A5F-A8E9D098B43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19" name="Text 3">
          <a:extLst>
            <a:ext uri="{FF2B5EF4-FFF2-40B4-BE49-F238E27FC236}">
              <a16:creationId xmlns:a16="http://schemas.microsoft.com/office/drawing/2014/main" id="{F6B25C5D-32D6-43C6-9DAC-654C54E05CE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0" name="Text 3">
          <a:extLst>
            <a:ext uri="{FF2B5EF4-FFF2-40B4-BE49-F238E27FC236}">
              <a16:creationId xmlns:a16="http://schemas.microsoft.com/office/drawing/2014/main" id="{3D102432-CE30-4A36-991C-B393AA435B2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1" name="Text 3">
          <a:extLst>
            <a:ext uri="{FF2B5EF4-FFF2-40B4-BE49-F238E27FC236}">
              <a16:creationId xmlns:a16="http://schemas.microsoft.com/office/drawing/2014/main" id="{BAA39F68-63A2-41D8-BF1A-931717F7E6E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2" name="Text 3">
          <a:extLst>
            <a:ext uri="{FF2B5EF4-FFF2-40B4-BE49-F238E27FC236}">
              <a16:creationId xmlns:a16="http://schemas.microsoft.com/office/drawing/2014/main" id="{9BF13BA1-9F7B-478A-9EF3-2233A95DB7E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3" name="Text 3">
          <a:extLst>
            <a:ext uri="{FF2B5EF4-FFF2-40B4-BE49-F238E27FC236}">
              <a16:creationId xmlns:a16="http://schemas.microsoft.com/office/drawing/2014/main" id="{3F61DD99-D456-4BBE-B39B-D4D62807F60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4" name="Text 3">
          <a:extLst>
            <a:ext uri="{FF2B5EF4-FFF2-40B4-BE49-F238E27FC236}">
              <a16:creationId xmlns:a16="http://schemas.microsoft.com/office/drawing/2014/main" id="{90DF3E4A-63BA-4915-901D-94521C8FA3D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5" name="Text 3">
          <a:extLst>
            <a:ext uri="{FF2B5EF4-FFF2-40B4-BE49-F238E27FC236}">
              <a16:creationId xmlns:a16="http://schemas.microsoft.com/office/drawing/2014/main" id="{BF924DA6-7CB7-446B-B671-85DDCF69B17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6" name="Text 3">
          <a:extLst>
            <a:ext uri="{FF2B5EF4-FFF2-40B4-BE49-F238E27FC236}">
              <a16:creationId xmlns:a16="http://schemas.microsoft.com/office/drawing/2014/main" id="{AB1A3A0B-4475-4DB9-8701-AD346E1FF23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7" name="Text 3">
          <a:extLst>
            <a:ext uri="{FF2B5EF4-FFF2-40B4-BE49-F238E27FC236}">
              <a16:creationId xmlns:a16="http://schemas.microsoft.com/office/drawing/2014/main" id="{7F0345F8-EA70-4A4B-818B-3B36DD2F8E5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8" name="Text 3">
          <a:extLst>
            <a:ext uri="{FF2B5EF4-FFF2-40B4-BE49-F238E27FC236}">
              <a16:creationId xmlns:a16="http://schemas.microsoft.com/office/drawing/2014/main" id="{83FC591E-1ADF-4B6E-A355-CA28A25A905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29" name="Text 3">
          <a:extLst>
            <a:ext uri="{FF2B5EF4-FFF2-40B4-BE49-F238E27FC236}">
              <a16:creationId xmlns:a16="http://schemas.microsoft.com/office/drawing/2014/main" id="{20E4DA4D-743C-4680-878F-BEEB7ED95CE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0" name="Text 3">
          <a:extLst>
            <a:ext uri="{FF2B5EF4-FFF2-40B4-BE49-F238E27FC236}">
              <a16:creationId xmlns:a16="http://schemas.microsoft.com/office/drawing/2014/main" id="{C6C7371A-4D33-482B-99FF-6EBAB7FBF5B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1" name="Text 3">
          <a:extLst>
            <a:ext uri="{FF2B5EF4-FFF2-40B4-BE49-F238E27FC236}">
              <a16:creationId xmlns:a16="http://schemas.microsoft.com/office/drawing/2014/main" id="{86422297-BA25-4F05-AFF1-19D5B7AAFB1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2" name="Text 3">
          <a:extLst>
            <a:ext uri="{FF2B5EF4-FFF2-40B4-BE49-F238E27FC236}">
              <a16:creationId xmlns:a16="http://schemas.microsoft.com/office/drawing/2014/main" id="{2A6E3A80-A946-4AD8-B3B3-0A0974E116F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3" name="Text 3">
          <a:extLst>
            <a:ext uri="{FF2B5EF4-FFF2-40B4-BE49-F238E27FC236}">
              <a16:creationId xmlns:a16="http://schemas.microsoft.com/office/drawing/2014/main" id="{12E374A3-8837-47C5-B975-C493A6CD292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4" name="Text 3">
          <a:extLst>
            <a:ext uri="{FF2B5EF4-FFF2-40B4-BE49-F238E27FC236}">
              <a16:creationId xmlns:a16="http://schemas.microsoft.com/office/drawing/2014/main" id="{F292BC4A-BB2E-42E6-A5A8-2138A668875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5" name="Text 3">
          <a:extLst>
            <a:ext uri="{FF2B5EF4-FFF2-40B4-BE49-F238E27FC236}">
              <a16:creationId xmlns:a16="http://schemas.microsoft.com/office/drawing/2014/main" id="{4523B7F0-759A-44C7-9B3F-66C4030A9B7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6" name="Text 3">
          <a:extLst>
            <a:ext uri="{FF2B5EF4-FFF2-40B4-BE49-F238E27FC236}">
              <a16:creationId xmlns:a16="http://schemas.microsoft.com/office/drawing/2014/main" id="{DA4CCCCD-C541-48E9-B76B-E51256BF190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7" name="Text 3">
          <a:extLst>
            <a:ext uri="{FF2B5EF4-FFF2-40B4-BE49-F238E27FC236}">
              <a16:creationId xmlns:a16="http://schemas.microsoft.com/office/drawing/2014/main" id="{7D466CBC-EAE1-4D5A-B37F-6FEF8DB2C75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8" name="Text 3">
          <a:extLst>
            <a:ext uri="{FF2B5EF4-FFF2-40B4-BE49-F238E27FC236}">
              <a16:creationId xmlns:a16="http://schemas.microsoft.com/office/drawing/2014/main" id="{DDF93EDB-CDB0-492F-A77F-729EEB01F17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39" name="Text 3">
          <a:extLst>
            <a:ext uri="{FF2B5EF4-FFF2-40B4-BE49-F238E27FC236}">
              <a16:creationId xmlns:a16="http://schemas.microsoft.com/office/drawing/2014/main" id="{1585F0B7-43DF-4AC2-841E-23FE9F2AF4A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0" name="Text 3">
          <a:extLst>
            <a:ext uri="{FF2B5EF4-FFF2-40B4-BE49-F238E27FC236}">
              <a16:creationId xmlns:a16="http://schemas.microsoft.com/office/drawing/2014/main" id="{8B8C11BD-828A-4A61-9FAB-69BD7D29C0B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1" name="Text 3">
          <a:extLst>
            <a:ext uri="{FF2B5EF4-FFF2-40B4-BE49-F238E27FC236}">
              <a16:creationId xmlns:a16="http://schemas.microsoft.com/office/drawing/2014/main" id="{CEF18953-EE44-4307-A720-935DD13B81C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2" name="Text 3">
          <a:extLst>
            <a:ext uri="{FF2B5EF4-FFF2-40B4-BE49-F238E27FC236}">
              <a16:creationId xmlns:a16="http://schemas.microsoft.com/office/drawing/2014/main" id="{5EF67CFD-A2DC-4873-A550-D1C1A1004F9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3" name="Text 3">
          <a:extLst>
            <a:ext uri="{FF2B5EF4-FFF2-40B4-BE49-F238E27FC236}">
              <a16:creationId xmlns:a16="http://schemas.microsoft.com/office/drawing/2014/main" id="{143B9429-7768-4D28-9F64-04E0B8BAF86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4" name="Text 3">
          <a:extLst>
            <a:ext uri="{FF2B5EF4-FFF2-40B4-BE49-F238E27FC236}">
              <a16:creationId xmlns:a16="http://schemas.microsoft.com/office/drawing/2014/main" id="{2F82AD9C-991E-4340-BB96-EF997220B7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5" name="Text 3">
          <a:extLst>
            <a:ext uri="{FF2B5EF4-FFF2-40B4-BE49-F238E27FC236}">
              <a16:creationId xmlns:a16="http://schemas.microsoft.com/office/drawing/2014/main" id="{94F8916E-2138-4514-9AAD-62321520CDB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6" name="Text 3">
          <a:extLst>
            <a:ext uri="{FF2B5EF4-FFF2-40B4-BE49-F238E27FC236}">
              <a16:creationId xmlns:a16="http://schemas.microsoft.com/office/drawing/2014/main" id="{5B4F3DD6-A64C-4E62-BC27-72895AC4AA8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7" name="Text 3">
          <a:extLst>
            <a:ext uri="{FF2B5EF4-FFF2-40B4-BE49-F238E27FC236}">
              <a16:creationId xmlns:a16="http://schemas.microsoft.com/office/drawing/2014/main" id="{7E1AFD61-A404-4C85-90CD-772C99924C8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8" name="Text 3">
          <a:extLst>
            <a:ext uri="{FF2B5EF4-FFF2-40B4-BE49-F238E27FC236}">
              <a16:creationId xmlns:a16="http://schemas.microsoft.com/office/drawing/2014/main" id="{EEF27861-C327-4032-B134-7AAF3CACA44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49" name="Text 3">
          <a:extLst>
            <a:ext uri="{FF2B5EF4-FFF2-40B4-BE49-F238E27FC236}">
              <a16:creationId xmlns:a16="http://schemas.microsoft.com/office/drawing/2014/main" id="{1DC3DA66-29DC-43D9-A606-1657DC7AB4F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0" name="Text 3">
          <a:extLst>
            <a:ext uri="{FF2B5EF4-FFF2-40B4-BE49-F238E27FC236}">
              <a16:creationId xmlns:a16="http://schemas.microsoft.com/office/drawing/2014/main" id="{6C118EDF-95FC-4241-9067-B8B5EC41C66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1" name="Text 3">
          <a:extLst>
            <a:ext uri="{FF2B5EF4-FFF2-40B4-BE49-F238E27FC236}">
              <a16:creationId xmlns:a16="http://schemas.microsoft.com/office/drawing/2014/main" id="{A5E630FD-22B2-47C5-B05A-C509D031DEF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2" name="Text 3">
          <a:extLst>
            <a:ext uri="{FF2B5EF4-FFF2-40B4-BE49-F238E27FC236}">
              <a16:creationId xmlns:a16="http://schemas.microsoft.com/office/drawing/2014/main" id="{2C39981D-8EE0-4F53-9E49-9B2FD8E931B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3" name="Text 3">
          <a:extLst>
            <a:ext uri="{FF2B5EF4-FFF2-40B4-BE49-F238E27FC236}">
              <a16:creationId xmlns:a16="http://schemas.microsoft.com/office/drawing/2014/main" id="{CE80ED01-9E6E-44BB-9D4E-24D53B6A657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4" name="Text 3">
          <a:extLst>
            <a:ext uri="{FF2B5EF4-FFF2-40B4-BE49-F238E27FC236}">
              <a16:creationId xmlns:a16="http://schemas.microsoft.com/office/drawing/2014/main" id="{55221625-B57D-479D-890E-E26CFFD6181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5" name="Text 3">
          <a:extLst>
            <a:ext uri="{FF2B5EF4-FFF2-40B4-BE49-F238E27FC236}">
              <a16:creationId xmlns:a16="http://schemas.microsoft.com/office/drawing/2014/main" id="{39BA6366-C620-4E7B-8AEE-9C848A510A1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6" name="Text 3">
          <a:extLst>
            <a:ext uri="{FF2B5EF4-FFF2-40B4-BE49-F238E27FC236}">
              <a16:creationId xmlns:a16="http://schemas.microsoft.com/office/drawing/2014/main" id="{57F93365-E0F2-43AC-B2DA-40998F7EC87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7" name="Text 3">
          <a:extLst>
            <a:ext uri="{FF2B5EF4-FFF2-40B4-BE49-F238E27FC236}">
              <a16:creationId xmlns:a16="http://schemas.microsoft.com/office/drawing/2014/main" id="{D5E8BB9F-8F38-4A15-B1FC-1EBFDD590C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8" name="Text 3">
          <a:extLst>
            <a:ext uri="{FF2B5EF4-FFF2-40B4-BE49-F238E27FC236}">
              <a16:creationId xmlns:a16="http://schemas.microsoft.com/office/drawing/2014/main" id="{71100961-09A0-4D91-814E-E3715D49FBD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59" name="Text 3">
          <a:extLst>
            <a:ext uri="{FF2B5EF4-FFF2-40B4-BE49-F238E27FC236}">
              <a16:creationId xmlns:a16="http://schemas.microsoft.com/office/drawing/2014/main" id="{5D909646-5C12-4469-B217-ABED80C86D8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0" name="Text 3">
          <a:extLst>
            <a:ext uri="{FF2B5EF4-FFF2-40B4-BE49-F238E27FC236}">
              <a16:creationId xmlns:a16="http://schemas.microsoft.com/office/drawing/2014/main" id="{62049AC4-6C01-4E08-9DB7-FD6BB48716A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1" name="Text 3">
          <a:extLst>
            <a:ext uri="{FF2B5EF4-FFF2-40B4-BE49-F238E27FC236}">
              <a16:creationId xmlns:a16="http://schemas.microsoft.com/office/drawing/2014/main" id="{B4739023-488D-4566-AFE3-50151B4C2EF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2" name="Text 3">
          <a:extLst>
            <a:ext uri="{FF2B5EF4-FFF2-40B4-BE49-F238E27FC236}">
              <a16:creationId xmlns:a16="http://schemas.microsoft.com/office/drawing/2014/main" id="{0976B57A-3E79-4D8B-B599-6AB28B8F433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3" name="Text 3">
          <a:extLst>
            <a:ext uri="{FF2B5EF4-FFF2-40B4-BE49-F238E27FC236}">
              <a16:creationId xmlns:a16="http://schemas.microsoft.com/office/drawing/2014/main" id="{45C5D99A-EF31-4F9B-A2E5-CBC72BC8F6D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4" name="Text 3">
          <a:extLst>
            <a:ext uri="{FF2B5EF4-FFF2-40B4-BE49-F238E27FC236}">
              <a16:creationId xmlns:a16="http://schemas.microsoft.com/office/drawing/2014/main" id="{F4C178DE-FDF0-4B5B-870A-9522B50423A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5" name="Text 3">
          <a:extLst>
            <a:ext uri="{FF2B5EF4-FFF2-40B4-BE49-F238E27FC236}">
              <a16:creationId xmlns:a16="http://schemas.microsoft.com/office/drawing/2014/main" id="{732399A5-243F-49D2-AF6F-362EF61A257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6" name="Text 3">
          <a:extLst>
            <a:ext uri="{FF2B5EF4-FFF2-40B4-BE49-F238E27FC236}">
              <a16:creationId xmlns:a16="http://schemas.microsoft.com/office/drawing/2014/main" id="{FD63217C-26F1-4F5C-850D-A8C8B104362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7" name="Text 3">
          <a:extLst>
            <a:ext uri="{FF2B5EF4-FFF2-40B4-BE49-F238E27FC236}">
              <a16:creationId xmlns:a16="http://schemas.microsoft.com/office/drawing/2014/main" id="{EF7A85C9-04D1-44E3-A896-2F66480CC93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8" name="Text 3">
          <a:extLst>
            <a:ext uri="{FF2B5EF4-FFF2-40B4-BE49-F238E27FC236}">
              <a16:creationId xmlns:a16="http://schemas.microsoft.com/office/drawing/2014/main" id="{C37318FD-FAB0-4797-AC6F-C75DA3BF80E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69" name="Text 3">
          <a:extLst>
            <a:ext uri="{FF2B5EF4-FFF2-40B4-BE49-F238E27FC236}">
              <a16:creationId xmlns:a16="http://schemas.microsoft.com/office/drawing/2014/main" id="{AF087E86-6041-4043-B687-8994417CF0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0" name="Text 3">
          <a:extLst>
            <a:ext uri="{FF2B5EF4-FFF2-40B4-BE49-F238E27FC236}">
              <a16:creationId xmlns:a16="http://schemas.microsoft.com/office/drawing/2014/main" id="{79338EEF-4355-4476-8749-180479BEC0F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1" name="Text 3">
          <a:extLst>
            <a:ext uri="{FF2B5EF4-FFF2-40B4-BE49-F238E27FC236}">
              <a16:creationId xmlns:a16="http://schemas.microsoft.com/office/drawing/2014/main" id="{44F25B5E-884C-4F63-9512-26D7CE77745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2" name="Text 3">
          <a:extLst>
            <a:ext uri="{FF2B5EF4-FFF2-40B4-BE49-F238E27FC236}">
              <a16:creationId xmlns:a16="http://schemas.microsoft.com/office/drawing/2014/main" id="{243BAAB0-994F-41C3-B310-53913C45DB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3" name="Text 3">
          <a:extLst>
            <a:ext uri="{FF2B5EF4-FFF2-40B4-BE49-F238E27FC236}">
              <a16:creationId xmlns:a16="http://schemas.microsoft.com/office/drawing/2014/main" id="{4215730D-2F0E-424B-A886-C7B919231C2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4" name="Text 3">
          <a:extLst>
            <a:ext uri="{FF2B5EF4-FFF2-40B4-BE49-F238E27FC236}">
              <a16:creationId xmlns:a16="http://schemas.microsoft.com/office/drawing/2014/main" id="{4CF9C1E9-8A1F-4272-9E4B-DE35DE4199B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5" name="Text 3">
          <a:extLst>
            <a:ext uri="{FF2B5EF4-FFF2-40B4-BE49-F238E27FC236}">
              <a16:creationId xmlns:a16="http://schemas.microsoft.com/office/drawing/2014/main" id="{69EE0E26-B1C8-4EB0-A5EF-E77DA797366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6" name="Text 3">
          <a:extLst>
            <a:ext uri="{FF2B5EF4-FFF2-40B4-BE49-F238E27FC236}">
              <a16:creationId xmlns:a16="http://schemas.microsoft.com/office/drawing/2014/main" id="{67D34CF8-93B4-456E-90CA-20ADF2985A6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7" name="Text 3">
          <a:extLst>
            <a:ext uri="{FF2B5EF4-FFF2-40B4-BE49-F238E27FC236}">
              <a16:creationId xmlns:a16="http://schemas.microsoft.com/office/drawing/2014/main" id="{9669A8CC-23D8-4AC8-AC84-21562F4F23D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8" name="Text 3">
          <a:extLst>
            <a:ext uri="{FF2B5EF4-FFF2-40B4-BE49-F238E27FC236}">
              <a16:creationId xmlns:a16="http://schemas.microsoft.com/office/drawing/2014/main" id="{F158E4A2-6F2A-4006-8D45-CCDFCEF56F4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79" name="Text 3">
          <a:extLst>
            <a:ext uri="{FF2B5EF4-FFF2-40B4-BE49-F238E27FC236}">
              <a16:creationId xmlns:a16="http://schemas.microsoft.com/office/drawing/2014/main" id="{CBD269C0-E391-4470-AEE7-37E696C00BD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0" name="Text 3">
          <a:extLst>
            <a:ext uri="{FF2B5EF4-FFF2-40B4-BE49-F238E27FC236}">
              <a16:creationId xmlns:a16="http://schemas.microsoft.com/office/drawing/2014/main" id="{87320DBB-D53C-44A0-B061-9DF5AFF8205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1" name="Text 3">
          <a:extLst>
            <a:ext uri="{FF2B5EF4-FFF2-40B4-BE49-F238E27FC236}">
              <a16:creationId xmlns:a16="http://schemas.microsoft.com/office/drawing/2014/main" id="{7E3D4ACD-2DC1-4095-A06C-40DE610010B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2" name="Text 3">
          <a:extLst>
            <a:ext uri="{FF2B5EF4-FFF2-40B4-BE49-F238E27FC236}">
              <a16:creationId xmlns:a16="http://schemas.microsoft.com/office/drawing/2014/main" id="{81D2D79C-79B5-48E3-A422-8B881740479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3" name="Text 3">
          <a:extLst>
            <a:ext uri="{FF2B5EF4-FFF2-40B4-BE49-F238E27FC236}">
              <a16:creationId xmlns:a16="http://schemas.microsoft.com/office/drawing/2014/main" id="{6D6BFBFD-6DD3-4A50-8276-851A9A7773C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4" name="Text 3">
          <a:extLst>
            <a:ext uri="{FF2B5EF4-FFF2-40B4-BE49-F238E27FC236}">
              <a16:creationId xmlns:a16="http://schemas.microsoft.com/office/drawing/2014/main" id="{93D0406D-6CB4-4C2F-8059-33A9803A0BE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5" name="Text 3">
          <a:extLst>
            <a:ext uri="{FF2B5EF4-FFF2-40B4-BE49-F238E27FC236}">
              <a16:creationId xmlns:a16="http://schemas.microsoft.com/office/drawing/2014/main" id="{29B4A17A-8BAC-45F9-8BC6-3BC76710247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6" name="Text 3">
          <a:extLst>
            <a:ext uri="{FF2B5EF4-FFF2-40B4-BE49-F238E27FC236}">
              <a16:creationId xmlns:a16="http://schemas.microsoft.com/office/drawing/2014/main" id="{01E7D080-DCBA-4FED-B410-90933A489E4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7" name="Text 3">
          <a:extLst>
            <a:ext uri="{FF2B5EF4-FFF2-40B4-BE49-F238E27FC236}">
              <a16:creationId xmlns:a16="http://schemas.microsoft.com/office/drawing/2014/main" id="{8D6B5D3A-C7A2-4E1B-B8EB-A3DB1E5E61F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8" name="Text 3">
          <a:extLst>
            <a:ext uri="{FF2B5EF4-FFF2-40B4-BE49-F238E27FC236}">
              <a16:creationId xmlns:a16="http://schemas.microsoft.com/office/drawing/2014/main" id="{3F09B4EB-0600-4168-A83D-0DF574F03EE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89" name="Text 3">
          <a:extLst>
            <a:ext uri="{FF2B5EF4-FFF2-40B4-BE49-F238E27FC236}">
              <a16:creationId xmlns:a16="http://schemas.microsoft.com/office/drawing/2014/main" id="{8B23D145-B13E-4F3C-94C0-A6350027285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0" name="Text 3">
          <a:extLst>
            <a:ext uri="{FF2B5EF4-FFF2-40B4-BE49-F238E27FC236}">
              <a16:creationId xmlns:a16="http://schemas.microsoft.com/office/drawing/2014/main" id="{8EC2D43D-13D6-443F-A63B-DC1218AF40A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1" name="Text 3">
          <a:extLst>
            <a:ext uri="{FF2B5EF4-FFF2-40B4-BE49-F238E27FC236}">
              <a16:creationId xmlns:a16="http://schemas.microsoft.com/office/drawing/2014/main" id="{E9A80923-F601-4D34-B475-C92D5CB35E8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2" name="Text 3">
          <a:extLst>
            <a:ext uri="{FF2B5EF4-FFF2-40B4-BE49-F238E27FC236}">
              <a16:creationId xmlns:a16="http://schemas.microsoft.com/office/drawing/2014/main" id="{A1ECD491-56D3-4F8B-A5EA-681FED6D386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3" name="Text 3">
          <a:extLst>
            <a:ext uri="{FF2B5EF4-FFF2-40B4-BE49-F238E27FC236}">
              <a16:creationId xmlns:a16="http://schemas.microsoft.com/office/drawing/2014/main" id="{84E04326-6068-48F1-BD19-C3869284CE2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4" name="Text 3">
          <a:extLst>
            <a:ext uri="{FF2B5EF4-FFF2-40B4-BE49-F238E27FC236}">
              <a16:creationId xmlns:a16="http://schemas.microsoft.com/office/drawing/2014/main" id="{73537221-11FB-4B51-B4BD-41C6D5B1A9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5" name="Text 3">
          <a:extLst>
            <a:ext uri="{FF2B5EF4-FFF2-40B4-BE49-F238E27FC236}">
              <a16:creationId xmlns:a16="http://schemas.microsoft.com/office/drawing/2014/main" id="{68C11066-3010-4B38-BFCC-EBA992F2881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6" name="Text 3">
          <a:extLst>
            <a:ext uri="{FF2B5EF4-FFF2-40B4-BE49-F238E27FC236}">
              <a16:creationId xmlns:a16="http://schemas.microsoft.com/office/drawing/2014/main" id="{10EC6622-1AE1-47C2-8AB9-D7E0A6CC2FF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7" name="Text 3">
          <a:extLst>
            <a:ext uri="{FF2B5EF4-FFF2-40B4-BE49-F238E27FC236}">
              <a16:creationId xmlns:a16="http://schemas.microsoft.com/office/drawing/2014/main" id="{AE7BA7D2-0C42-4966-A3BE-C241C82925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8" name="Text 3">
          <a:extLst>
            <a:ext uri="{FF2B5EF4-FFF2-40B4-BE49-F238E27FC236}">
              <a16:creationId xmlns:a16="http://schemas.microsoft.com/office/drawing/2014/main" id="{1287A8BC-9C58-46B2-8C78-E386319C165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599" name="Text 3">
          <a:extLst>
            <a:ext uri="{FF2B5EF4-FFF2-40B4-BE49-F238E27FC236}">
              <a16:creationId xmlns:a16="http://schemas.microsoft.com/office/drawing/2014/main" id="{1A688310-8EFC-45DA-9613-C2391365BF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0" name="Text 3">
          <a:extLst>
            <a:ext uri="{FF2B5EF4-FFF2-40B4-BE49-F238E27FC236}">
              <a16:creationId xmlns:a16="http://schemas.microsoft.com/office/drawing/2014/main" id="{315406B3-9B59-484C-BDE7-86EF86F08C2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1" name="Text 3">
          <a:extLst>
            <a:ext uri="{FF2B5EF4-FFF2-40B4-BE49-F238E27FC236}">
              <a16:creationId xmlns:a16="http://schemas.microsoft.com/office/drawing/2014/main" id="{50F122D1-B8B9-4019-8C64-988079340E2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2" name="Text 3">
          <a:extLst>
            <a:ext uri="{FF2B5EF4-FFF2-40B4-BE49-F238E27FC236}">
              <a16:creationId xmlns:a16="http://schemas.microsoft.com/office/drawing/2014/main" id="{924FF4DF-6913-41B6-8B73-916ED4730E0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3" name="Text 3">
          <a:extLst>
            <a:ext uri="{FF2B5EF4-FFF2-40B4-BE49-F238E27FC236}">
              <a16:creationId xmlns:a16="http://schemas.microsoft.com/office/drawing/2014/main" id="{AB1FA0E4-6170-4C51-A1A0-CD5113BE332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4" name="Text 3">
          <a:extLst>
            <a:ext uri="{FF2B5EF4-FFF2-40B4-BE49-F238E27FC236}">
              <a16:creationId xmlns:a16="http://schemas.microsoft.com/office/drawing/2014/main" id="{6EAE4F3A-DAA7-43E4-A80E-81C15FB1E06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5" name="Text 3">
          <a:extLst>
            <a:ext uri="{FF2B5EF4-FFF2-40B4-BE49-F238E27FC236}">
              <a16:creationId xmlns:a16="http://schemas.microsoft.com/office/drawing/2014/main" id="{314CD955-1E8F-4BC8-85D2-524D92537A1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6" name="Text 3">
          <a:extLst>
            <a:ext uri="{FF2B5EF4-FFF2-40B4-BE49-F238E27FC236}">
              <a16:creationId xmlns:a16="http://schemas.microsoft.com/office/drawing/2014/main" id="{81D910AD-15C5-4C42-9342-CE07E7B930C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7" name="Text 3">
          <a:extLst>
            <a:ext uri="{FF2B5EF4-FFF2-40B4-BE49-F238E27FC236}">
              <a16:creationId xmlns:a16="http://schemas.microsoft.com/office/drawing/2014/main" id="{8115B9A2-0D14-4956-9B38-ED5078958A0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8" name="Text 3">
          <a:extLst>
            <a:ext uri="{FF2B5EF4-FFF2-40B4-BE49-F238E27FC236}">
              <a16:creationId xmlns:a16="http://schemas.microsoft.com/office/drawing/2014/main" id="{3058086E-5535-4277-AA6B-D2138032471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09" name="Text 3">
          <a:extLst>
            <a:ext uri="{FF2B5EF4-FFF2-40B4-BE49-F238E27FC236}">
              <a16:creationId xmlns:a16="http://schemas.microsoft.com/office/drawing/2014/main" id="{782571B3-8F4A-4A67-9B0C-A0B3A56275A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0" name="Text 3">
          <a:extLst>
            <a:ext uri="{FF2B5EF4-FFF2-40B4-BE49-F238E27FC236}">
              <a16:creationId xmlns:a16="http://schemas.microsoft.com/office/drawing/2014/main" id="{2F240BE9-5906-4F28-B9DF-CA90BCC96B9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1" name="Text 3">
          <a:extLst>
            <a:ext uri="{FF2B5EF4-FFF2-40B4-BE49-F238E27FC236}">
              <a16:creationId xmlns:a16="http://schemas.microsoft.com/office/drawing/2014/main" id="{F4C1B872-27E4-41F0-B0A8-8CF16506B6F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2" name="Text 3">
          <a:extLst>
            <a:ext uri="{FF2B5EF4-FFF2-40B4-BE49-F238E27FC236}">
              <a16:creationId xmlns:a16="http://schemas.microsoft.com/office/drawing/2014/main" id="{8D0AD5D3-C70F-4ECF-9B49-E1352E3F42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3" name="Text 3">
          <a:extLst>
            <a:ext uri="{FF2B5EF4-FFF2-40B4-BE49-F238E27FC236}">
              <a16:creationId xmlns:a16="http://schemas.microsoft.com/office/drawing/2014/main" id="{2FF85C73-F3F8-4793-95E5-FA2C9D12A86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4" name="Text 3">
          <a:extLst>
            <a:ext uri="{FF2B5EF4-FFF2-40B4-BE49-F238E27FC236}">
              <a16:creationId xmlns:a16="http://schemas.microsoft.com/office/drawing/2014/main" id="{78509DFE-638D-439C-833D-D9A0B03AC6C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5" name="Text 3">
          <a:extLst>
            <a:ext uri="{FF2B5EF4-FFF2-40B4-BE49-F238E27FC236}">
              <a16:creationId xmlns:a16="http://schemas.microsoft.com/office/drawing/2014/main" id="{065156BC-8CA0-494C-9C95-9E730E4DBED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6" name="Text 3">
          <a:extLst>
            <a:ext uri="{FF2B5EF4-FFF2-40B4-BE49-F238E27FC236}">
              <a16:creationId xmlns:a16="http://schemas.microsoft.com/office/drawing/2014/main" id="{7F133DA8-4794-4EF2-A5C7-4891B02BD87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7" name="Text 3">
          <a:extLst>
            <a:ext uri="{FF2B5EF4-FFF2-40B4-BE49-F238E27FC236}">
              <a16:creationId xmlns:a16="http://schemas.microsoft.com/office/drawing/2014/main" id="{A841A21B-59D0-4220-9AD3-0DF93C54596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8" name="Text 3">
          <a:extLst>
            <a:ext uri="{FF2B5EF4-FFF2-40B4-BE49-F238E27FC236}">
              <a16:creationId xmlns:a16="http://schemas.microsoft.com/office/drawing/2014/main" id="{E1D87F8B-FA09-4073-B6B2-6020DC0481A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19" name="Text 3">
          <a:extLst>
            <a:ext uri="{FF2B5EF4-FFF2-40B4-BE49-F238E27FC236}">
              <a16:creationId xmlns:a16="http://schemas.microsoft.com/office/drawing/2014/main" id="{A0D7BFE9-A4C4-4CDB-9C11-D5430AA895B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0" name="Text 3">
          <a:extLst>
            <a:ext uri="{FF2B5EF4-FFF2-40B4-BE49-F238E27FC236}">
              <a16:creationId xmlns:a16="http://schemas.microsoft.com/office/drawing/2014/main" id="{4B7B0A9B-AFEF-474D-BC4B-0B514FD7745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1" name="Text 3">
          <a:extLst>
            <a:ext uri="{FF2B5EF4-FFF2-40B4-BE49-F238E27FC236}">
              <a16:creationId xmlns:a16="http://schemas.microsoft.com/office/drawing/2014/main" id="{CEB1744E-317A-40B4-9E0E-F36C2AD7679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2" name="Text 3">
          <a:extLst>
            <a:ext uri="{FF2B5EF4-FFF2-40B4-BE49-F238E27FC236}">
              <a16:creationId xmlns:a16="http://schemas.microsoft.com/office/drawing/2014/main" id="{AE81BFE5-4518-4AE7-B510-71FF3D1B3E2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3" name="Text 3">
          <a:extLst>
            <a:ext uri="{FF2B5EF4-FFF2-40B4-BE49-F238E27FC236}">
              <a16:creationId xmlns:a16="http://schemas.microsoft.com/office/drawing/2014/main" id="{8CE97F88-9AF7-461D-85A1-CC571D9DD9A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4" name="Text 3">
          <a:extLst>
            <a:ext uri="{FF2B5EF4-FFF2-40B4-BE49-F238E27FC236}">
              <a16:creationId xmlns:a16="http://schemas.microsoft.com/office/drawing/2014/main" id="{2487F13C-320C-46CE-89B4-B2AD2CFA014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5" name="Text 3">
          <a:extLst>
            <a:ext uri="{FF2B5EF4-FFF2-40B4-BE49-F238E27FC236}">
              <a16:creationId xmlns:a16="http://schemas.microsoft.com/office/drawing/2014/main" id="{49F117F3-346A-4267-9F95-776403A295E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6" name="Text 3">
          <a:extLst>
            <a:ext uri="{FF2B5EF4-FFF2-40B4-BE49-F238E27FC236}">
              <a16:creationId xmlns:a16="http://schemas.microsoft.com/office/drawing/2014/main" id="{1D4EA733-FD0E-4045-BE04-E9CF4FD2B3F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7" name="Text 3">
          <a:extLst>
            <a:ext uri="{FF2B5EF4-FFF2-40B4-BE49-F238E27FC236}">
              <a16:creationId xmlns:a16="http://schemas.microsoft.com/office/drawing/2014/main" id="{4A094C15-211A-4D75-ABB4-BE540B099DA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8" name="Text 3">
          <a:extLst>
            <a:ext uri="{FF2B5EF4-FFF2-40B4-BE49-F238E27FC236}">
              <a16:creationId xmlns:a16="http://schemas.microsoft.com/office/drawing/2014/main" id="{F2C5C127-46C6-41D9-B4DF-963E6E55457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29" name="Text 3">
          <a:extLst>
            <a:ext uri="{FF2B5EF4-FFF2-40B4-BE49-F238E27FC236}">
              <a16:creationId xmlns:a16="http://schemas.microsoft.com/office/drawing/2014/main" id="{81704028-45BF-4071-9C79-B88D8379A11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0" name="Text 3">
          <a:extLst>
            <a:ext uri="{FF2B5EF4-FFF2-40B4-BE49-F238E27FC236}">
              <a16:creationId xmlns:a16="http://schemas.microsoft.com/office/drawing/2014/main" id="{99603E92-5937-4BE4-B01B-9B6BB1A84B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1" name="Text 3">
          <a:extLst>
            <a:ext uri="{FF2B5EF4-FFF2-40B4-BE49-F238E27FC236}">
              <a16:creationId xmlns:a16="http://schemas.microsoft.com/office/drawing/2014/main" id="{35CAE8BE-4BD1-40B4-8F71-8CF1F408312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2" name="Text 3">
          <a:extLst>
            <a:ext uri="{FF2B5EF4-FFF2-40B4-BE49-F238E27FC236}">
              <a16:creationId xmlns:a16="http://schemas.microsoft.com/office/drawing/2014/main" id="{FF184E24-4BD7-4474-BED5-642CBC8FD7A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3" name="Text 3">
          <a:extLst>
            <a:ext uri="{FF2B5EF4-FFF2-40B4-BE49-F238E27FC236}">
              <a16:creationId xmlns:a16="http://schemas.microsoft.com/office/drawing/2014/main" id="{ED98EEF1-2782-465B-8C86-B4C4D395D8C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4" name="Text 3">
          <a:extLst>
            <a:ext uri="{FF2B5EF4-FFF2-40B4-BE49-F238E27FC236}">
              <a16:creationId xmlns:a16="http://schemas.microsoft.com/office/drawing/2014/main" id="{D2B44B77-0509-4C24-91F0-C6DBC842222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5" name="Text 3">
          <a:extLst>
            <a:ext uri="{FF2B5EF4-FFF2-40B4-BE49-F238E27FC236}">
              <a16:creationId xmlns:a16="http://schemas.microsoft.com/office/drawing/2014/main" id="{9DEC6BA6-7A32-40DC-9D3E-2EDD22D8804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6" name="Text 3">
          <a:extLst>
            <a:ext uri="{FF2B5EF4-FFF2-40B4-BE49-F238E27FC236}">
              <a16:creationId xmlns:a16="http://schemas.microsoft.com/office/drawing/2014/main" id="{987D1CD9-F588-413D-BFC5-6A2389A71A8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7" name="Text 3">
          <a:extLst>
            <a:ext uri="{FF2B5EF4-FFF2-40B4-BE49-F238E27FC236}">
              <a16:creationId xmlns:a16="http://schemas.microsoft.com/office/drawing/2014/main" id="{5DF019E1-5228-4D3E-A720-F3295C1AACB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8" name="Text 3">
          <a:extLst>
            <a:ext uri="{FF2B5EF4-FFF2-40B4-BE49-F238E27FC236}">
              <a16:creationId xmlns:a16="http://schemas.microsoft.com/office/drawing/2014/main" id="{FBAEC2B1-27AE-4994-A805-2B5D6B4F654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39" name="Text 3">
          <a:extLst>
            <a:ext uri="{FF2B5EF4-FFF2-40B4-BE49-F238E27FC236}">
              <a16:creationId xmlns:a16="http://schemas.microsoft.com/office/drawing/2014/main" id="{E765C6C7-D693-4D58-AB92-06C119BBE21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0" name="Text 3">
          <a:extLst>
            <a:ext uri="{FF2B5EF4-FFF2-40B4-BE49-F238E27FC236}">
              <a16:creationId xmlns:a16="http://schemas.microsoft.com/office/drawing/2014/main" id="{3746A461-2830-4736-B24F-F53619309B0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1" name="Text 3">
          <a:extLst>
            <a:ext uri="{FF2B5EF4-FFF2-40B4-BE49-F238E27FC236}">
              <a16:creationId xmlns:a16="http://schemas.microsoft.com/office/drawing/2014/main" id="{30488631-3627-440B-A5FC-9242C5437F1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2" name="Text 3">
          <a:extLst>
            <a:ext uri="{FF2B5EF4-FFF2-40B4-BE49-F238E27FC236}">
              <a16:creationId xmlns:a16="http://schemas.microsoft.com/office/drawing/2014/main" id="{08F22A4C-96AF-4024-A283-956337DAF39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3" name="Text 3">
          <a:extLst>
            <a:ext uri="{FF2B5EF4-FFF2-40B4-BE49-F238E27FC236}">
              <a16:creationId xmlns:a16="http://schemas.microsoft.com/office/drawing/2014/main" id="{54E28A92-F943-49ED-817E-8D5BAB32FBD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4" name="Text 3">
          <a:extLst>
            <a:ext uri="{FF2B5EF4-FFF2-40B4-BE49-F238E27FC236}">
              <a16:creationId xmlns:a16="http://schemas.microsoft.com/office/drawing/2014/main" id="{E0441063-80C3-4568-BAC6-5AB75621B9E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5" name="Text 3">
          <a:extLst>
            <a:ext uri="{FF2B5EF4-FFF2-40B4-BE49-F238E27FC236}">
              <a16:creationId xmlns:a16="http://schemas.microsoft.com/office/drawing/2014/main" id="{1F00F85B-3764-42C5-9A0A-18BDDD7BE1F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6" name="Text 3">
          <a:extLst>
            <a:ext uri="{FF2B5EF4-FFF2-40B4-BE49-F238E27FC236}">
              <a16:creationId xmlns:a16="http://schemas.microsoft.com/office/drawing/2014/main" id="{80083A8D-88B4-4B2A-9CF0-3FB5E1B8026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7" name="Text 3">
          <a:extLst>
            <a:ext uri="{FF2B5EF4-FFF2-40B4-BE49-F238E27FC236}">
              <a16:creationId xmlns:a16="http://schemas.microsoft.com/office/drawing/2014/main" id="{1CE179C0-1ED6-463D-9FB8-067712CA228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8" name="Text 3">
          <a:extLst>
            <a:ext uri="{FF2B5EF4-FFF2-40B4-BE49-F238E27FC236}">
              <a16:creationId xmlns:a16="http://schemas.microsoft.com/office/drawing/2014/main" id="{8FA53A5A-4A71-4D2E-8128-00A88FE69E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49" name="Text 3">
          <a:extLst>
            <a:ext uri="{FF2B5EF4-FFF2-40B4-BE49-F238E27FC236}">
              <a16:creationId xmlns:a16="http://schemas.microsoft.com/office/drawing/2014/main" id="{C994818C-71F6-442E-902A-49085BBECFC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0" name="Text 3">
          <a:extLst>
            <a:ext uri="{FF2B5EF4-FFF2-40B4-BE49-F238E27FC236}">
              <a16:creationId xmlns:a16="http://schemas.microsoft.com/office/drawing/2014/main" id="{2748E688-BF99-4947-B3FD-4FBDA31CFFD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1" name="Text 3">
          <a:extLst>
            <a:ext uri="{FF2B5EF4-FFF2-40B4-BE49-F238E27FC236}">
              <a16:creationId xmlns:a16="http://schemas.microsoft.com/office/drawing/2014/main" id="{069FDB07-457A-49AE-9934-7EBCE8B94AE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2" name="Text 3">
          <a:extLst>
            <a:ext uri="{FF2B5EF4-FFF2-40B4-BE49-F238E27FC236}">
              <a16:creationId xmlns:a16="http://schemas.microsoft.com/office/drawing/2014/main" id="{ADF2CF80-505F-4549-AE49-0A7A543AB57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3" name="Text 3">
          <a:extLst>
            <a:ext uri="{FF2B5EF4-FFF2-40B4-BE49-F238E27FC236}">
              <a16:creationId xmlns:a16="http://schemas.microsoft.com/office/drawing/2014/main" id="{3C457FDA-AAC0-4838-8923-EB8DCE925EA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4" name="Text 3">
          <a:extLst>
            <a:ext uri="{FF2B5EF4-FFF2-40B4-BE49-F238E27FC236}">
              <a16:creationId xmlns:a16="http://schemas.microsoft.com/office/drawing/2014/main" id="{9276C89C-12BB-41B4-B86E-63478FA8E2B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5" name="Text 3">
          <a:extLst>
            <a:ext uri="{FF2B5EF4-FFF2-40B4-BE49-F238E27FC236}">
              <a16:creationId xmlns:a16="http://schemas.microsoft.com/office/drawing/2014/main" id="{0967C789-BADC-4430-A933-E11A6853448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6" name="Text 3">
          <a:extLst>
            <a:ext uri="{FF2B5EF4-FFF2-40B4-BE49-F238E27FC236}">
              <a16:creationId xmlns:a16="http://schemas.microsoft.com/office/drawing/2014/main" id="{814D888C-F0B2-42A8-868A-2556437F25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7" name="Text 3">
          <a:extLst>
            <a:ext uri="{FF2B5EF4-FFF2-40B4-BE49-F238E27FC236}">
              <a16:creationId xmlns:a16="http://schemas.microsoft.com/office/drawing/2014/main" id="{45849B57-0C93-450C-A862-23821B5697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8" name="Text 3">
          <a:extLst>
            <a:ext uri="{FF2B5EF4-FFF2-40B4-BE49-F238E27FC236}">
              <a16:creationId xmlns:a16="http://schemas.microsoft.com/office/drawing/2014/main" id="{205B2B5D-7A21-45CE-B2AA-4ABC1FDB2E1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59" name="Text 3">
          <a:extLst>
            <a:ext uri="{FF2B5EF4-FFF2-40B4-BE49-F238E27FC236}">
              <a16:creationId xmlns:a16="http://schemas.microsoft.com/office/drawing/2014/main" id="{4F1A8FF4-C358-462D-9B64-F82A4DB8891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0" name="Text 3">
          <a:extLst>
            <a:ext uri="{FF2B5EF4-FFF2-40B4-BE49-F238E27FC236}">
              <a16:creationId xmlns:a16="http://schemas.microsoft.com/office/drawing/2014/main" id="{C13883F0-F4BE-40B5-BF9C-24F079BC6BC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1" name="Text 3">
          <a:extLst>
            <a:ext uri="{FF2B5EF4-FFF2-40B4-BE49-F238E27FC236}">
              <a16:creationId xmlns:a16="http://schemas.microsoft.com/office/drawing/2014/main" id="{1438D075-073F-4686-8E3A-7C5D4A7DDD5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2" name="Text 3">
          <a:extLst>
            <a:ext uri="{FF2B5EF4-FFF2-40B4-BE49-F238E27FC236}">
              <a16:creationId xmlns:a16="http://schemas.microsoft.com/office/drawing/2014/main" id="{87747254-91DF-4D2D-B832-CC8C4FF9A40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3" name="Text 3">
          <a:extLst>
            <a:ext uri="{FF2B5EF4-FFF2-40B4-BE49-F238E27FC236}">
              <a16:creationId xmlns:a16="http://schemas.microsoft.com/office/drawing/2014/main" id="{4A9393E8-954F-4C41-9442-83B75436EA2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4" name="Text 3">
          <a:extLst>
            <a:ext uri="{FF2B5EF4-FFF2-40B4-BE49-F238E27FC236}">
              <a16:creationId xmlns:a16="http://schemas.microsoft.com/office/drawing/2014/main" id="{3C0E877A-E634-4829-A27E-810CA587061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5" name="Text 3">
          <a:extLst>
            <a:ext uri="{FF2B5EF4-FFF2-40B4-BE49-F238E27FC236}">
              <a16:creationId xmlns:a16="http://schemas.microsoft.com/office/drawing/2014/main" id="{B303899C-A2AF-4C80-9D64-B6E779EF216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6" name="Text 3">
          <a:extLst>
            <a:ext uri="{FF2B5EF4-FFF2-40B4-BE49-F238E27FC236}">
              <a16:creationId xmlns:a16="http://schemas.microsoft.com/office/drawing/2014/main" id="{5F743C58-3D51-4709-A1B4-F917EDEF288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7" name="Text 3">
          <a:extLst>
            <a:ext uri="{FF2B5EF4-FFF2-40B4-BE49-F238E27FC236}">
              <a16:creationId xmlns:a16="http://schemas.microsoft.com/office/drawing/2014/main" id="{F68602DD-BD29-4079-A4C4-1CB01755728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8" name="Text 3">
          <a:extLst>
            <a:ext uri="{FF2B5EF4-FFF2-40B4-BE49-F238E27FC236}">
              <a16:creationId xmlns:a16="http://schemas.microsoft.com/office/drawing/2014/main" id="{B0A463EE-CB08-4386-A410-E4AC667A003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69" name="Text 3">
          <a:extLst>
            <a:ext uri="{FF2B5EF4-FFF2-40B4-BE49-F238E27FC236}">
              <a16:creationId xmlns:a16="http://schemas.microsoft.com/office/drawing/2014/main" id="{C1D61D41-89B2-468B-848F-7DA5A1BB439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0" name="Text 3">
          <a:extLst>
            <a:ext uri="{FF2B5EF4-FFF2-40B4-BE49-F238E27FC236}">
              <a16:creationId xmlns:a16="http://schemas.microsoft.com/office/drawing/2014/main" id="{F3449B30-35DB-437C-B56E-F2529887D42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1" name="Text 3">
          <a:extLst>
            <a:ext uri="{FF2B5EF4-FFF2-40B4-BE49-F238E27FC236}">
              <a16:creationId xmlns:a16="http://schemas.microsoft.com/office/drawing/2014/main" id="{40488951-EB4C-4BE6-B526-E36DA1C7D09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2" name="Text 3">
          <a:extLst>
            <a:ext uri="{FF2B5EF4-FFF2-40B4-BE49-F238E27FC236}">
              <a16:creationId xmlns:a16="http://schemas.microsoft.com/office/drawing/2014/main" id="{712EF2C4-E62F-4AF3-8061-67BA4473CC3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3" name="Text 3">
          <a:extLst>
            <a:ext uri="{FF2B5EF4-FFF2-40B4-BE49-F238E27FC236}">
              <a16:creationId xmlns:a16="http://schemas.microsoft.com/office/drawing/2014/main" id="{E02E5884-34E8-438C-9587-CB398283EAC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4" name="Text 3">
          <a:extLst>
            <a:ext uri="{FF2B5EF4-FFF2-40B4-BE49-F238E27FC236}">
              <a16:creationId xmlns:a16="http://schemas.microsoft.com/office/drawing/2014/main" id="{BFE4F1C4-F96C-425C-9231-CD42528F0C5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5" name="Text 3">
          <a:extLst>
            <a:ext uri="{FF2B5EF4-FFF2-40B4-BE49-F238E27FC236}">
              <a16:creationId xmlns:a16="http://schemas.microsoft.com/office/drawing/2014/main" id="{4F60BCFF-C5CA-4415-A02F-56CE4ACA66E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6" name="Text 3">
          <a:extLst>
            <a:ext uri="{FF2B5EF4-FFF2-40B4-BE49-F238E27FC236}">
              <a16:creationId xmlns:a16="http://schemas.microsoft.com/office/drawing/2014/main" id="{0FE72622-B11B-4B9B-AF61-84EA4BBA83A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7" name="Text 3">
          <a:extLst>
            <a:ext uri="{FF2B5EF4-FFF2-40B4-BE49-F238E27FC236}">
              <a16:creationId xmlns:a16="http://schemas.microsoft.com/office/drawing/2014/main" id="{E02EC6A0-F727-42AE-989D-43B8560C6E3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8" name="Text 3">
          <a:extLst>
            <a:ext uri="{FF2B5EF4-FFF2-40B4-BE49-F238E27FC236}">
              <a16:creationId xmlns:a16="http://schemas.microsoft.com/office/drawing/2014/main" id="{1C2A1157-C997-42B6-8EE1-0CA7279E6DF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79" name="Text 3">
          <a:extLst>
            <a:ext uri="{FF2B5EF4-FFF2-40B4-BE49-F238E27FC236}">
              <a16:creationId xmlns:a16="http://schemas.microsoft.com/office/drawing/2014/main" id="{C8B7425D-A04E-4EAC-B833-6F63617E18D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0" name="Text 3">
          <a:extLst>
            <a:ext uri="{FF2B5EF4-FFF2-40B4-BE49-F238E27FC236}">
              <a16:creationId xmlns:a16="http://schemas.microsoft.com/office/drawing/2014/main" id="{43656BCC-9ECB-4590-ABBF-38E5C83E781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1" name="Text 3">
          <a:extLst>
            <a:ext uri="{FF2B5EF4-FFF2-40B4-BE49-F238E27FC236}">
              <a16:creationId xmlns:a16="http://schemas.microsoft.com/office/drawing/2014/main" id="{5E6ACCA2-0166-4A79-BB14-F6A659AA899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2" name="Text 3">
          <a:extLst>
            <a:ext uri="{FF2B5EF4-FFF2-40B4-BE49-F238E27FC236}">
              <a16:creationId xmlns:a16="http://schemas.microsoft.com/office/drawing/2014/main" id="{01950704-5BC4-4AE0-830D-C8E3058A52A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3" name="Text 3">
          <a:extLst>
            <a:ext uri="{FF2B5EF4-FFF2-40B4-BE49-F238E27FC236}">
              <a16:creationId xmlns:a16="http://schemas.microsoft.com/office/drawing/2014/main" id="{48E4FA63-BD5C-439C-9969-2C8A7AEB498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4" name="Text 3">
          <a:extLst>
            <a:ext uri="{FF2B5EF4-FFF2-40B4-BE49-F238E27FC236}">
              <a16:creationId xmlns:a16="http://schemas.microsoft.com/office/drawing/2014/main" id="{C261555A-B217-4FED-9B12-ABF0F626237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5" name="Text 3">
          <a:extLst>
            <a:ext uri="{FF2B5EF4-FFF2-40B4-BE49-F238E27FC236}">
              <a16:creationId xmlns:a16="http://schemas.microsoft.com/office/drawing/2014/main" id="{EA9B81EA-84BE-4C28-9D6F-A1B5E599D56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6" name="Text 3">
          <a:extLst>
            <a:ext uri="{FF2B5EF4-FFF2-40B4-BE49-F238E27FC236}">
              <a16:creationId xmlns:a16="http://schemas.microsoft.com/office/drawing/2014/main" id="{D85F4E17-E8CC-4241-8F5A-08E8F99C504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7" name="Text 3">
          <a:extLst>
            <a:ext uri="{FF2B5EF4-FFF2-40B4-BE49-F238E27FC236}">
              <a16:creationId xmlns:a16="http://schemas.microsoft.com/office/drawing/2014/main" id="{EE76F52B-FA3E-4591-85D0-96BB320F258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8" name="Text 3">
          <a:extLst>
            <a:ext uri="{FF2B5EF4-FFF2-40B4-BE49-F238E27FC236}">
              <a16:creationId xmlns:a16="http://schemas.microsoft.com/office/drawing/2014/main" id="{F8E7B22F-D54C-485F-B90D-3C8D52432B2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89" name="Text 3">
          <a:extLst>
            <a:ext uri="{FF2B5EF4-FFF2-40B4-BE49-F238E27FC236}">
              <a16:creationId xmlns:a16="http://schemas.microsoft.com/office/drawing/2014/main" id="{3E23853F-70DC-4379-814C-F348463BCF4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0" name="Text 3">
          <a:extLst>
            <a:ext uri="{FF2B5EF4-FFF2-40B4-BE49-F238E27FC236}">
              <a16:creationId xmlns:a16="http://schemas.microsoft.com/office/drawing/2014/main" id="{F8E3CB67-9D68-4ECE-A4A6-2E303DB2949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1" name="Text 3">
          <a:extLst>
            <a:ext uri="{FF2B5EF4-FFF2-40B4-BE49-F238E27FC236}">
              <a16:creationId xmlns:a16="http://schemas.microsoft.com/office/drawing/2014/main" id="{0F1B0364-7590-4A0B-81C5-98F825FABA1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2" name="Text 3">
          <a:extLst>
            <a:ext uri="{FF2B5EF4-FFF2-40B4-BE49-F238E27FC236}">
              <a16:creationId xmlns:a16="http://schemas.microsoft.com/office/drawing/2014/main" id="{CAFC16C9-6E2A-4292-9864-865FC012AFE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3" name="Text 3">
          <a:extLst>
            <a:ext uri="{FF2B5EF4-FFF2-40B4-BE49-F238E27FC236}">
              <a16:creationId xmlns:a16="http://schemas.microsoft.com/office/drawing/2014/main" id="{2EB624CF-293D-4077-A4C6-C3DFC1CB7C5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4" name="Text 3">
          <a:extLst>
            <a:ext uri="{FF2B5EF4-FFF2-40B4-BE49-F238E27FC236}">
              <a16:creationId xmlns:a16="http://schemas.microsoft.com/office/drawing/2014/main" id="{EC3D7452-058B-4118-9417-B7FEFFD1960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5" name="Text 3">
          <a:extLst>
            <a:ext uri="{FF2B5EF4-FFF2-40B4-BE49-F238E27FC236}">
              <a16:creationId xmlns:a16="http://schemas.microsoft.com/office/drawing/2014/main" id="{98FCFDAE-E035-4047-AA44-2D1C9DC24F2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6" name="Text 3">
          <a:extLst>
            <a:ext uri="{FF2B5EF4-FFF2-40B4-BE49-F238E27FC236}">
              <a16:creationId xmlns:a16="http://schemas.microsoft.com/office/drawing/2014/main" id="{CDF8152A-196D-4476-8224-D62EADF047B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7" name="Text 3">
          <a:extLst>
            <a:ext uri="{FF2B5EF4-FFF2-40B4-BE49-F238E27FC236}">
              <a16:creationId xmlns:a16="http://schemas.microsoft.com/office/drawing/2014/main" id="{78ACE4EE-3C3E-4767-9209-6881A0399A3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8" name="Text 3">
          <a:extLst>
            <a:ext uri="{FF2B5EF4-FFF2-40B4-BE49-F238E27FC236}">
              <a16:creationId xmlns:a16="http://schemas.microsoft.com/office/drawing/2014/main" id="{95A68EEE-8F42-4F08-9CEF-E11768348BA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699" name="Text 3">
          <a:extLst>
            <a:ext uri="{FF2B5EF4-FFF2-40B4-BE49-F238E27FC236}">
              <a16:creationId xmlns:a16="http://schemas.microsoft.com/office/drawing/2014/main" id="{0F5D3EA8-B744-4412-94A5-5506B90FF37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0" name="Text 3">
          <a:extLst>
            <a:ext uri="{FF2B5EF4-FFF2-40B4-BE49-F238E27FC236}">
              <a16:creationId xmlns:a16="http://schemas.microsoft.com/office/drawing/2014/main" id="{24201114-1CA8-46BF-B073-E6B65936AC2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1" name="Text 3">
          <a:extLst>
            <a:ext uri="{FF2B5EF4-FFF2-40B4-BE49-F238E27FC236}">
              <a16:creationId xmlns:a16="http://schemas.microsoft.com/office/drawing/2014/main" id="{695BF607-937B-4851-BD1A-ABAD2DC6206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2" name="Text 3">
          <a:extLst>
            <a:ext uri="{FF2B5EF4-FFF2-40B4-BE49-F238E27FC236}">
              <a16:creationId xmlns:a16="http://schemas.microsoft.com/office/drawing/2014/main" id="{AD6D3F7E-A5A5-48A9-ACCF-831BD508907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3" name="Text 3">
          <a:extLst>
            <a:ext uri="{FF2B5EF4-FFF2-40B4-BE49-F238E27FC236}">
              <a16:creationId xmlns:a16="http://schemas.microsoft.com/office/drawing/2014/main" id="{D76A48DB-5D51-43D5-AD08-B058EB82396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4" name="Text 3">
          <a:extLst>
            <a:ext uri="{FF2B5EF4-FFF2-40B4-BE49-F238E27FC236}">
              <a16:creationId xmlns:a16="http://schemas.microsoft.com/office/drawing/2014/main" id="{148072BE-6775-4390-A661-1337C54D040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5" name="Text 3">
          <a:extLst>
            <a:ext uri="{FF2B5EF4-FFF2-40B4-BE49-F238E27FC236}">
              <a16:creationId xmlns:a16="http://schemas.microsoft.com/office/drawing/2014/main" id="{84B2FD1C-67AC-4C5A-8E63-46EF8659DB4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6" name="Text 3">
          <a:extLst>
            <a:ext uri="{FF2B5EF4-FFF2-40B4-BE49-F238E27FC236}">
              <a16:creationId xmlns:a16="http://schemas.microsoft.com/office/drawing/2014/main" id="{7D217C33-A84C-4327-B1D2-9FA09090579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7" name="Text 3">
          <a:extLst>
            <a:ext uri="{FF2B5EF4-FFF2-40B4-BE49-F238E27FC236}">
              <a16:creationId xmlns:a16="http://schemas.microsoft.com/office/drawing/2014/main" id="{4D388C39-634E-4630-9D2B-B180EF58E54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8" name="Text 3">
          <a:extLst>
            <a:ext uri="{FF2B5EF4-FFF2-40B4-BE49-F238E27FC236}">
              <a16:creationId xmlns:a16="http://schemas.microsoft.com/office/drawing/2014/main" id="{182D2467-1409-4697-8493-15CF06BD7A4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09" name="Text 3">
          <a:extLst>
            <a:ext uri="{FF2B5EF4-FFF2-40B4-BE49-F238E27FC236}">
              <a16:creationId xmlns:a16="http://schemas.microsoft.com/office/drawing/2014/main" id="{4A768990-BF8F-4FFE-89BC-997C4EB90B3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0" name="Text 3">
          <a:extLst>
            <a:ext uri="{FF2B5EF4-FFF2-40B4-BE49-F238E27FC236}">
              <a16:creationId xmlns:a16="http://schemas.microsoft.com/office/drawing/2014/main" id="{A0BF9AFF-1A6E-454C-9AE5-1AF0B8B17AA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1" name="Text 3">
          <a:extLst>
            <a:ext uri="{FF2B5EF4-FFF2-40B4-BE49-F238E27FC236}">
              <a16:creationId xmlns:a16="http://schemas.microsoft.com/office/drawing/2014/main" id="{72553A7C-7A58-4C31-992D-7ED61BEC073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2" name="Text 3">
          <a:extLst>
            <a:ext uri="{FF2B5EF4-FFF2-40B4-BE49-F238E27FC236}">
              <a16:creationId xmlns:a16="http://schemas.microsoft.com/office/drawing/2014/main" id="{789F4A8C-FC7F-447D-888E-7D8020D7C89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3" name="Text 3">
          <a:extLst>
            <a:ext uri="{FF2B5EF4-FFF2-40B4-BE49-F238E27FC236}">
              <a16:creationId xmlns:a16="http://schemas.microsoft.com/office/drawing/2014/main" id="{D350BCAF-8E26-4FC7-AF74-C13208540CD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4" name="Text 3">
          <a:extLst>
            <a:ext uri="{FF2B5EF4-FFF2-40B4-BE49-F238E27FC236}">
              <a16:creationId xmlns:a16="http://schemas.microsoft.com/office/drawing/2014/main" id="{30D5934B-5095-472D-BEAA-B379545095D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5" name="Text 3">
          <a:extLst>
            <a:ext uri="{FF2B5EF4-FFF2-40B4-BE49-F238E27FC236}">
              <a16:creationId xmlns:a16="http://schemas.microsoft.com/office/drawing/2014/main" id="{F562A467-05B4-4072-808E-1786427C7C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6" name="Text 3">
          <a:extLst>
            <a:ext uri="{FF2B5EF4-FFF2-40B4-BE49-F238E27FC236}">
              <a16:creationId xmlns:a16="http://schemas.microsoft.com/office/drawing/2014/main" id="{AE9684B7-CC91-4510-BEA9-74985F10416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7" name="Text 3">
          <a:extLst>
            <a:ext uri="{FF2B5EF4-FFF2-40B4-BE49-F238E27FC236}">
              <a16:creationId xmlns:a16="http://schemas.microsoft.com/office/drawing/2014/main" id="{5DD95F75-9D06-4C7A-8540-5D0F7EDFBF0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8" name="Text 3">
          <a:extLst>
            <a:ext uri="{FF2B5EF4-FFF2-40B4-BE49-F238E27FC236}">
              <a16:creationId xmlns:a16="http://schemas.microsoft.com/office/drawing/2014/main" id="{AE2B9A52-5743-4A1F-83AA-2F6C82F5F5A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19" name="Text 3">
          <a:extLst>
            <a:ext uri="{FF2B5EF4-FFF2-40B4-BE49-F238E27FC236}">
              <a16:creationId xmlns:a16="http://schemas.microsoft.com/office/drawing/2014/main" id="{3812FB2B-17BA-4A6C-813D-824F5E56C87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0" name="Text 3">
          <a:extLst>
            <a:ext uri="{FF2B5EF4-FFF2-40B4-BE49-F238E27FC236}">
              <a16:creationId xmlns:a16="http://schemas.microsoft.com/office/drawing/2014/main" id="{AA1862FE-9AEE-404F-B320-E578AF3D25B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1" name="Text 3">
          <a:extLst>
            <a:ext uri="{FF2B5EF4-FFF2-40B4-BE49-F238E27FC236}">
              <a16:creationId xmlns:a16="http://schemas.microsoft.com/office/drawing/2014/main" id="{638591AD-11F2-4C2C-96E7-D4D2DC51661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2" name="Text 3">
          <a:extLst>
            <a:ext uri="{FF2B5EF4-FFF2-40B4-BE49-F238E27FC236}">
              <a16:creationId xmlns:a16="http://schemas.microsoft.com/office/drawing/2014/main" id="{4CB22021-0C58-436D-AA9A-25DE8B9B2F2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3" name="Text 3">
          <a:extLst>
            <a:ext uri="{FF2B5EF4-FFF2-40B4-BE49-F238E27FC236}">
              <a16:creationId xmlns:a16="http://schemas.microsoft.com/office/drawing/2014/main" id="{23F2F3A6-B9BA-4F2C-BAC4-21D5F25E856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4" name="Text 3">
          <a:extLst>
            <a:ext uri="{FF2B5EF4-FFF2-40B4-BE49-F238E27FC236}">
              <a16:creationId xmlns:a16="http://schemas.microsoft.com/office/drawing/2014/main" id="{C2C652ED-9AD9-4AC2-96D0-1AB963CF8FE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5" name="Text 3">
          <a:extLst>
            <a:ext uri="{FF2B5EF4-FFF2-40B4-BE49-F238E27FC236}">
              <a16:creationId xmlns:a16="http://schemas.microsoft.com/office/drawing/2014/main" id="{8C105DA4-CA28-442B-B730-26DD82B74B3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6" name="Text 3">
          <a:extLst>
            <a:ext uri="{FF2B5EF4-FFF2-40B4-BE49-F238E27FC236}">
              <a16:creationId xmlns:a16="http://schemas.microsoft.com/office/drawing/2014/main" id="{EAB51AAA-8C64-434F-896F-92880401A0A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7" name="Text 3">
          <a:extLst>
            <a:ext uri="{FF2B5EF4-FFF2-40B4-BE49-F238E27FC236}">
              <a16:creationId xmlns:a16="http://schemas.microsoft.com/office/drawing/2014/main" id="{3C9353DB-6308-4014-95DD-281C5F8B4B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8" name="Text 3">
          <a:extLst>
            <a:ext uri="{FF2B5EF4-FFF2-40B4-BE49-F238E27FC236}">
              <a16:creationId xmlns:a16="http://schemas.microsoft.com/office/drawing/2014/main" id="{2AD96B17-77BC-49CC-8214-187B9E2C6DC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29" name="Text 3">
          <a:extLst>
            <a:ext uri="{FF2B5EF4-FFF2-40B4-BE49-F238E27FC236}">
              <a16:creationId xmlns:a16="http://schemas.microsoft.com/office/drawing/2014/main" id="{F0E1057B-59EE-43C5-9576-5319A0FCF9B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0" name="Text 3">
          <a:extLst>
            <a:ext uri="{FF2B5EF4-FFF2-40B4-BE49-F238E27FC236}">
              <a16:creationId xmlns:a16="http://schemas.microsoft.com/office/drawing/2014/main" id="{4604A867-2EBB-4399-8726-6BFAA0475CF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1" name="Text 3">
          <a:extLst>
            <a:ext uri="{FF2B5EF4-FFF2-40B4-BE49-F238E27FC236}">
              <a16:creationId xmlns:a16="http://schemas.microsoft.com/office/drawing/2014/main" id="{D573AE05-4242-4770-BFFB-1A0D59A7ABE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2" name="Text 3">
          <a:extLst>
            <a:ext uri="{FF2B5EF4-FFF2-40B4-BE49-F238E27FC236}">
              <a16:creationId xmlns:a16="http://schemas.microsoft.com/office/drawing/2014/main" id="{55AA53C4-F467-445E-BEF3-5AF533F6077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3" name="Text 3">
          <a:extLst>
            <a:ext uri="{FF2B5EF4-FFF2-40B4-BE49-F238E27FC236}">
              <a16:creationId xmlns:a16="http://schemas.microsoft.com/office/drawing/2014/main" id="{9F440678-9F0A-4470-93D4-6EFA94879EE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4" name="Text 3">
          <a:extLst>
            <a:ext uri="{FF2B5EF4-FFF2-40B4-BE49-F238E27FC236}">
              <a16:creationId xmlns:a16="http://schemas.microsoft.com/office/drawing/2014/main" id="{61700364-1C43-46F0-A55D-FCD4416410C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5" name="Text 3">
          <a:extLst>
            <a:ext uri="{FF2B5EF4-FFF2-40B4-BE49-F238E27FC236}">
              <a16:creationId xmlns:a16="http://schemas.microsoft.com/office/drawing/2014/main" id="{11EB3A05-4A9F-4544-836B-AFDC165399A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6" name="Text 3">
          <a:extLst>
            <a:ext uri="{FF2B5EF4-FFF2-40B4-BE49-F238E27FC236}">
              <a16:creationId xmlns:a16="http://schemas.microsoft.com/office/drawing/2014/main" id="{47AC5877-AF07-4C84-B359-E127D627F8E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7" name="Text 3">
          <a:extLst>
            <a:ext uri="{FF2B5EF4-FFF2-40B4-BE49-F238E27FC236}">
              <a16:creationId xmlns:a16="http://schemas.microsoft.com/office/drawing/2014/main" id="{D75266B4-4F61-43B0-8EF4-9914D15BA91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8" name="Text 3">
          <a:extLst>
            <a:ext uri="{FF2B5EF4-FFF2-40B4-BE49-F238E27FC236}">
              <a16:creationId xmlns:a16="http://schemas.microsoft.com/office/drawing/2014/main" id="{D58148B9-4623-48B6-B03A-2DFEBCD1E89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39" name="Text 3">
          <a:extLst>
            <a:ext uri="{FF2B5EF4-FFF2-40B4-BE49-F238E27FC236}">
              <a16:creationId xmlns:a16="http://schemas.microsoft.com/office/drawing/2014/main" id="{51518BE3-B27F-43FC-9F4B-335681951D4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0" name="Text 3">
          <a:extLst>
            <a:ext uri="{FF2B5EF4-FFF2-40B4-BE49-F238E27FC236}">
              <a16:creationId xmlns:a16="http://schemas.microsoft.com/office/drawing/2014/main" id="{5855C3D3-5901-461E-943B-E9F0D19DE75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1" name="Text 3">
          <a:extLst>
            <a:ext uri="{FF2B5EF4-FFF2-40B4-BE49-F238E27FC236}">
              <a16:creationId xmlns:a16="http://schemas.microsoft.com/office/drawing/2014/main" id="{714EC9EE-0C76-43DA-9D50-87B50364A6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2" name="Text 3">
          <a:extLst>
            <a:ext uri="{FF2B5EF4-FFF2-40B4-BE49-F238E27FC236}">
              <a16:creationId xmlns:a16="http://schemas.microsoft.com/office/drawing/2014/main" id="{BE6A108E-7986-49C9-A90E-D48A29D264E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3" name="Text 3">
          <a:extLst>
            <a:ext uri="{FF2B5EF4-FFF2-40B4-BE49-F238E27FC236}">
              <a16:creationId xmlns:a16="http://schemas.microsoft.com/office/drawing/2014/main" id="{C44C8657-8BC8-41F2-9FFA-5CE981AA70E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4" name="Text 3">
          <a:extLst>
            <a:ext uri="{FF2B5EF4-FFF2-40B4-BE49-F238E27FC236}">
              <a16:creationId xmlns:a16="http://schemas.microsoft.com/office/drawing/2014/main" id="{5A25E237-4D9F-4792-9A24-FC3280DFAFD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5" name="Text 3">
          <a:extLst>
            <a:ext uri="{FF2B5EF4-FFF2-40B4-BE49-F238E27FC236}">
              <a16:creationId xmlns:a16="http://schemas.microsoft.com/office/drawing/2014/main" id="{45CC6581-8493-4558-80BC-91CC81941C0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6" name="Text 3">
          <a:extLst>
            <a:ext uri="{FF2B5EF4-FFF2-40B4-BE49-F238E27FC236}">
              <a16:creationId xmlns:a16="http://schemas.microsoft.com/office/drawing/2014/main" id="{1E8887BD-507D-4B1E-8EB8-3786212E4F2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7" name="Text 3">
          <a:extLst>
            <a:ext uri="{FF2B5EF4-FFF2-40B4-BE49-F238E27FC236}">
              <a16:creationId xmlns:a16="http://schemas.microsoft.com/office/drawing/2014/main" id="{3B8C3752-FED0-42AF-8A76-8769515A6C9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8" name="Text 3">
          <a:extLst>
            <a:ext uri="{FF2B5EF4-FFF2-40B4-BE49-F238E27FC236}">
              <a16:creationId xmlns:a16="http://schemas.microsoft.com/office/drawing/2014/main" id="{7B3FE0EB-DE91-49B8-BDC9-95811DBF0E8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49" name="Text 3">
          <a:extLst>
            <a:ext uri="{FF2B5EF4-FFF2-40B4-BE49-F238E27FC236}">
              <a16:creationId xmlns:a16="http://schemas.microsoft.com/office/drawing/2014/main" id="{6A895D91-2410-475F-A36E-70284BD0A87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0" name="Text 3">
          <a:extLst>
            <a:ext uri="{FF2B5EF4-FFF2-40B4-BE49-F238E27FC236}">
              <a16:creationId xmlns:a16="http://schemas.microsoft.com/office/drawing/2014/main" id="{213BAC27-936A-4469-8E0A-69E06C408A0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1" name="Text 3">
          <a:extLst>
            <a:ext uri="{FF2B5EF4-FFF2-40B4-BE49-F238E27FC236}">
              <a16:creationId xmlns:a16="http://schemas.microsoft.com/office/drawing/2014/main" id="{4EF9F02E-459A-4211-8D92-76361C573D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2" name="Text 3">
          <a:extLst>
            <a:ext uri="{FF2B5EF4-FFF2-40B4-BE49-F238E27FC236}">
              <a16:creationId xmlns:a16="http://schemas.microsoft.com/office/drawing/2014/main" id="{66410670-362A-4DBE-B506-5C613C90A75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3" name="Text 3">
          <a:extLst>
            <a:ext uri="{FF2B5EF4-FFF2-40B4-BE49-F238E27FC236}">
              <a16:creationId xmlns:a16="http://schemas.microsoft.com/office/drawing/2014/main" id="{D2469903-28B2-49FB-A1DA-FF725E8ED27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4" name="Text 3">
          <a:extLst>
            <a:ext uri="{FF2B5EF4-FFF2-40B4-BE49-F238E27FC236}">
              <a16:creationId xmlns:a16="http://schemas.microsoft.com/office/drawing/2014/main" id="{228329FE-4A23-47EE-8297-FA106334F4E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5" name="Text 3">
          <a:extLst>
            <a:ext uri="{FF2B5EF4-FFF2-40B4-BE49-F238E27FC236}">
              <a16:creationId xmlns:a16="http://schemas.microsoft.com/office/drawing/2014/main" id="{0DBAA5FD-8F08-40E3-AD35-34D15B1F8A5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6" name="Text 3">
          <a:extLst>
            <a:ext uri="{FF2B5EF4-FFF2-40B4-BE49-F238E27FC236}">
              <a16:creationId xmlns:a16="http://schemas.microsoft.com/office/drawing/2014/main" id="{A1CB4476-26AF-43AD-9CCF-16FAF784C2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7" name="Text 3">
          <a:extLst>
            <a:ext uri="{FF2B5EF4-FFF2-40B4-BE49-F238E27FC236}">
              <a16:creationId xmlns:a16="http://schemas.microsoft.com/office/drawing/2014/main" id="{EF426EDA-DE8B-475E-AE36-22011A3D1DC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8" name="Text 3">
          <a:extLst>
            <a:ext uri="{FF2B5EF4-FFF2-40B4-BE49-F238E27FC236}">
              <a16:creationId xmlns:a16="http://schemas.microsoft.com/office/drawing/2014/main" id="{BCED2B5B-D3DD-4F07-AC60-5ECDC0FB985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59" name="Text 3">
          <a:extLst>
            <a:ext uri="{FF2B5EF4-FFF2-40B4-BE49-F238E27FC236}">
              <a16:creationId xmlns:a16="http://schemas.microsoft.com/office/drawing/2014/main" id="{EB5862AD-17B8-4B25-8225-C658543EEE9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0" name="Text 3">
          <a:extLst>
            <a:ext uri="{FF2B5EF4-FFF2-40B4-BE49-F238E27FC236}">
              <a16:creationId xmlns:a16="http://schemas.microsoft.com/office/drawing/2014/main" id="{826EB9B7-9946-4ED7-B6E9-A5529366BA5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1" name="Text 3">
          <a:extLst>
            <a:ext uri="{FF2B5EF4-FFF2-40B4-BE49-F238E27FC236}">
              <a16:creationId xmlns:a16="http://schemas.microsoft.com/office/drawing/2014/main" id="{28FFDDBB-58B0-455C-8F8D-6E10F9A3675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2" name="Text 3">
          <a:extLst>
            <a:ext uri="{FF2B5EF4-FFF2-40B4-BE49-F238E27FC236}">
              <a16:creationId xmlns:a16="http://schemas.microsoft.com/office/drawing/2014/main" id="{D9046C60-7B08-4A05-BCC8-203E6792FCE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3" name="Text 3">
          <a:extLst>
            <a:ext uri="{FF2B5EF4-FFF2-40B4-BE49-F238E27FC236}">
              <a16:creationId xmlns:a16="http://schemas.microsoft.com/office/drawing/2014/main" id="{4EFB0917-B0CB-46D2-896A-F06737E8EF3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4" name="Text 3">
          <a:extLst>
            <a:ext uri="{FF2B5EF4-FFF2-40B4-BE49-F238E27FC236}">
              <a16:creationId xmlns:a16="http://schemas.microsoft.com/office/drawing/2014/main" id="{3B009B20-D47A-4DB0-9FC7-8C873D6D214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5" name="Text 3">
          <a:extLst>
            <a:ext uri="{FF2B5EF4-FFF2-40B4-BE49-F238E27FC236}">
              <a16:creationId xmlns:a16="http://schemas.microsoft.com/office/drawing/2014/main" id="{0FCB9BB3-A0B3-469A-8D5F-083943AB3CF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6" name="Text 3">
          <a:extLst>
            <a:ext uri="{FF2B5EF4-FFF2-40B4-BE49-F238E27FC236}">
              <a16:creationId xmlns:a16="http://schemas.microsoft.com/office/drawing/2014/main" id="{62787047-B0C7-44F6-B5A9-6E03AA85CE3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7" name="Text 3">
          <a:extLst>
            <a:ext uri="{FF2B5EF4-FFF2-40B4-BE49-F238E27FC236}">
              <a16:creationId xmlns:a16="http://schemas.microsoft.com/office/drawing/2014/main" id="{98B16408-4B86-47B6-AA98-80A61735B94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8" name="Text 3">
          <a:extLst>
            <a:ext uri="{FF2B5EF4-FFF2-40B4-BE49-F238E27FC236}">
              <a16:creationId xmlns:a16="http://schemas.microsoft.com/office/drawing/2014/main" id="{8A696E3D-FC29-4FD9-99BB-4B9FB9D5F22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69" name="Text 3">
          <a:extLst>
            <a:ext uri="{FF2B5EF4-FFF2-40B4-BE49-F238E27FC236}">
              <a16:creationId xmlns:a16="http://schemas.microsoft.com/office/drawing/2014/main" id="{B8E1719B-5D65-4D8A-ABEC-60C0DAEA6DE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0" name="Text 3">
          <a:extLst>
            <a:ext uri="{FF2B5EF4-FFF2-40B4-BE49-F238E27FC236}">
              <a16:creationId xmlns:a16="http://schemas.microsoft.com/office/drawing/2014/main" id="{DB0A7BAD-B3E1-4ECA-9540-EFB39ACC907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1" name="Text 3">
          <a:extLst>
            <a:ext uri="{FF2B5EF4-FFF2-40B4-BE49-F238E27FC236}">
              <a16:creationId xmlns:a16="http://schemas.microsoft.com/office/drawing/2014/main" id="{F73E400B-A38C-4E6B-B916-4B790E4C797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2" name="Text 3">
          <a:extLst>
            <a:ext uri="{FF2B5EF4-FFF2-40B4-BE49-F238E27FC236}">
              <a16:creationId xmlns:a16="http://schemas.microsoft.com/office/drawing/2014/main" id="{C25C646A-10F8-456D-B3DE-BBD8B0E14AE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3" name="Text 3">
          <a:extLst>
            <a:ext uri="{FF2B5EF4-FFF2-40B4-BE49-F238E27FC236}">
              <a16:creationId xmlns:a16="http://schemas.microsoft.com/office/drawing/2014/main" id="{7FF6B9E1-2BAC-4D92-A45C-EE2570423F0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4" name="Text 3">
          <a:extLst>
            <a:ext uri="{FF2B5EF4-FFF2-40B4-BE49-F238E27FC236}">
              <a16:creationId xmlns:a16="http://schemas.microsoft.com/office/drawing/2014/main" id="{E406F497-39F9-4231-8E79-5D01F156044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5" name="Text 3">
          <a:extLst>
            <a:ext uri="{FF2B5EF4-FFF2-40B4-BE49-F238E27FC236}">
              <a16:creationId xmlns:a16="http://schemas.microsoft.com/office/drawing/2014/main" id="{5C40AD89-868F-4363-BFBF-1CEFF86181C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6" name="Text 3">
          <a:extLst>
            <a:ext uri="{FF2B5EF4-FFF2-40B4-BE49-F238E27FC236}">
              <a16:creationId xmlns:a16="http://schemas.microsoft.com/office/drawing/2014/main" id="{D60561DF-830D-4365-AA83-DE376DBEE71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7" name="Text 3">
          <a:extLst>
            <a:ext uri="{FF2B5EF4-FFF2-40B4-BE49-F238E27FC236}">
              <a16:creationId xmlns:a16="http://schemas.microsoft.com/office/drawing/2014/main" id="{62668CBE-1D83-40B4-854D-4C6FA06EE23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8" name="Text 3">
          <a:extLst>
            <a:ext uri="{FF2B5EF4-FFF2-40B4-BE49-F238E27FC236}">
              <a16:creationId xmlns:a16="http://schemas.microsoft.com/office/drawing/2014/main" id="{3428E696-96E0-483F-BC29-83466EEC84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79" name="Text 3">
          <a:extLst>
            <a:ext uri="{FF2B5EF4-FFF2-40B4-BE49-F238E27FC236}">
              <a16:creationId xmlns:a16="http://schemas.microsoft.com/office/drawing/2014/main" id="{AA4ECE5A-0C01-4B45-B0D7-8336FE55E12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0" name="Text 3">
          <a:extLst>
            <a:ext uri="{FF2B5EF4-FFF2-40B4-BE49-F238E27FC236}">
              <a16:creationId xmlns:a16="http://schemas.microsoft.com/office/drawing/2014/main" id="{72C42527-CCA7-4DBB-9F12-4E1BFD2F857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1" name="Text 3">
          <a:extLst>
            <a:ext uri="{FF2B5EF4-FFF2-40B4-BE49-F238E27FC236}">
              <a16:creationId xmlns:a16="http://schemas.microsoft.com/office/drawing/2014/main" id="{786BDCA6-0AE8-4DC8-8ACA-4FF0A1057E9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2" name="Text 3">
          <a:extLst>
            <a:ext uri="{FF2B5EF4-FFF2-40B4-BE49-F238E27FC236}">
              <a16:creationId xmlns:a16="http://schemas.microsoft.com/office/drawing/2014/main" id="{B5B3120D-C50D-4E41-AECA-B351BBB2349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3" name="Text 3">
          <a:extLst>
            <a:ext uri="{FF2B5EF4-FFF2-40B4-BE49-F238E27FC236}">
              <a16:creationId xmlns:a16="http://schemas.microsoft.com/office/drawing/2014/main" id="{F9327009-1FA8-48BA-894B-477EE806E33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4" name="Text 3">
          <a:extLst>
            <a:ext uri="{FF2B5EF4-FFF2-40B4-BE49-F238E27FC236}">
              <a16:creationId xmlns:a16="http://schemas.microsoft.com/office/drawing/2014/main" id="{7CC628AD-E487-43E4-A6F5-BE7248C081C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5" name="Text 3">
          <a:extLst>
            <a:ext uri="{FF2B5EF4-FFF2-40B4-BE49-F238E27FC236}">
              <a16:creationId xmlns:a16="http://schemas.microsoft.com/office/drawing/2014/main" id="{176851D7-D054-49C9-AD32-EB549116DA3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6" name="Text 3">
          <a:extLst>
            <a:ext uri="{FF2B5EF4-FFF2-40B4-BE49-F238E27FC236}">
              <a16:creationId xmlns:a16="http://schemas.microsoft.com/office/drawing/2014/main" id="{A833508C-C93A-4560-9645-F497ECA229E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7" name="Text 3">
          <a:extLst>
            <a:ext uri="{FF2B5EF4-FFF2-40B4-BE49-F238E27FC236}">
              <a16:creationId xmlns:a16="http://schemas.microsoft.com/office/drawing/2014/main" id="{17DCBEB0-71C4-4305-AF5C-AFC7B99F231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8" name="Text 3">
          <a:extLst>
            <a:ext uri="{FF2B5EF4-FFF2-40B4-BE49-F238E27FC236}">
              <a16:creationId xmlns:a16="http://schemas.microsoft.com/office/drawing/2014/main" id="{DEEBF3E4-7248-43EB-8FCD-A09C2A3E5D6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89" name="Text 3">
          <a:extLst>
            <a:ext uri="{FF2B5EF4-FFF2-40B4-BE49-F238E27FC236}">
              <a16:creationId xmlns:a16="http://schemas.microsoft.com/office/drawing/2014/main" id="{881FB850-A0DC-47E5-9919-E4EE0549A9C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0" name="Text 3">
          <a:extLst>
            <a:ext uri="{FF2B5EF4-FFF2-40B4-BE49-F238E27FC236}">
              <a16:creationId xmlns:a16="http://schemas.microsoft.com/office/drawing/2014/main" id="{7F81E2B2-99A4-44FB-AEB6-CA9559F9241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1" name="Text 3">
          <a:extLst>
            <a:ext uri="{FF2B5EF4-FFF2-40B4-BE49-F238E27FC236}">
              <a16:creationId xmlns:a16="http://schemas.microsoft.com/office/drawing/2014/main" id="{E7D2B1BF-6B63-4620-A730-C5F4F94166E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2" name="Text 3">
          <a:extLst>
            <a:ext uri="{FF2B5EF4-FFF2-40B4-BE49-F238E27FC236}">
              <a16:creationId xmlns:a16="http://schemas.microsoft.com/office/drawing/2014/main" id="{00EA945C-B083-401D-89EE-B0DA6559957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3" name="Text 3">
          <a:extLst>
            <a:ext uri="{FF2B5EF4-FFF2-40B4-BE49-F238E27FC236}">
              <a16:creationId xmlns:a16="http://schemas.microsoft.com/office/drawing/2014/main" id="{12E0473A-6EF8-489C-A447-BA93F95A6A8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4" name="Text 3">
          <a:extLst>
            <a:ext uri="{FF2B5EF4-FFF2-40B4-BE49-F238E27FC236}">
              <a16:creationId xmlns:a16="http://schemas.microsoft.com/office/drawing/2014/main" id="{51FC1C40-C7C9-426F-8392-B230303D692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5" name="Text 3">
          <a:extLst>
            <a:ext uri="{FF2B5EF4-FFF2-40B4-BE49-F238E27FC236}">
              <a16:creationId xmlns:a16="http://schemas.microsoft.com/office/drawing/2014/main" id="{CC104702-C66C-4673-A1C6-F4280CD3FDE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6" name="Text 3">
          <a:extLst>
            <a:ext uri="{FF2B5EF4-FFF2-40B4-BE49-F238E27FC236}">
              <a16:creationId xmlns:a16="http://schemas.microsoft.com/office/drawing/2014/main" id="{EF05FC24-8550-4FEC-AC5B-904AB4BFEF2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7" name="Text 3">
          <a:extLst>
            <a:ext uri="{FF2B5EF4-FFF2-40B4-BE49-F238E27FC236}">
              <a16:creationId xmlns:a16="http://schemas.microsoft.com/office/drawing/2014/main" id="{1ADE3E5F-D757-4675-9FED-0FCD7DD68B6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8" name="Text 3">
          <a:extLst>
            <a:ext uri="{FF2B5EF4-FFF2-40B4-BE49-F238E27FC236}">
              <a16:creationId xmlns:a16="http://schemas.microsoft.com/office/drawing/2014/main" id="{A6F72631-9D25-4452-A16A-06781625F9A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799" name="Text 3">
          <a:extLst>
            <a:ext uri="{FF2B5EF4-FFF2-40B4-BE49-F238E27FC236}">
              <a16:creationId xmlns:a16="http://schemas.microsoft.com/office/drawing/2014/main" id="{2A304112-83CA-4736-B864-F055F8B19E1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0" name="Text 3">
          <a:extLst>
            <a:ext uri="{FF2B5EF4-FFF2-40B4-BE49-F238E27FC236}">
              <a16:creationId xmlns:a16="http://schemas.microsoft.com/office/drawing/2014/main" id="{C52424AA-7576-4530-AD41-AF035EF4683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1" name="Text 3">
          <a:extLst>
            <a:ext uri="{FF2B5EF4-FFF2-40B4-BE49-F238E27FC236}">
              <a16:creationId xmlns:a16="http://schemas.microsoft.com/office/drawing/2014/main" id="{2297A522-B56C-435F-AEFC-BEDD99B77A9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2" name="Text 3">
          <a:extLst>
            <a:ext uri="{FF2B5EF4-FFF2-40B4-BE49-F238E27FC236}">
              <a16:creationId xmlns:a16="http://schemas.microsoft.com/office/drawing/2014/main" id="{3FDDDB97-665E-406A-8522-89066D546F9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3" name="Text 3">
          <a:extLst>
            <a:ext uri="{FF2B5EF4-FFF2-40B4-BE49-F238E27FC236}">
              <a16:creationId xmlns:a16="http://schemas.microsoft.com/office/drawing/2014/main" id="{76B2F363-567C-4687-8044-1446EE71F64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4" name="Text 3">
          <a:extLst>
            <a:ext uri="{FF2B5EF4-FFF2-40B4-BE49-F238E27FC236}">
              <a16:creationId xmlns:a16="http://schemas.microsoft.com/office/drawing/2014/main" id="{B9B052FC-612E-4186-A0CE-E64376DB1F0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5" name="Text 3">
          <a:extLst>
            <a:ext uri="{FF2B5EF4-FFF2-40B4-BE49-F238E27FC236}">
              <a16:creationId xmlns:a16="http://schemas.microsoft.com/office/drawing/2014/main" id="{73747E8F-C01A-42C3-BA38-87AF79E818F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6" name="Text 3">
          <a:extLst>
            <a:ext uri="{FF2B5EF4-FFF2-40B4-BE49-F238E27FC236}">
              <a16:creationId xmlns:a16="http://schemas.microsoft.com/office/drawing/2014/main" id="{4DE31B24-D06C-4047-8577-5357979C06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7" name="Text 3">
          <a:extLst>
            <a:ext uri="{FF2B5EF4-FFF2-40B4-BE49-F238E27FC236}">
              <a16:creationId xmlns:a16="http://schemas.microsoft.com/office/drawing/2014/main" id="{814D8FC3-5EF1-4136-BA19-9D97AEB25A3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8" name="Text 3">
          <a:extLst>
            <a:ext uri="{FF2B5EF4-FFF2-40B4-BE49-F238E27FC236}">
              <a16:creationId xmlns:a16="http://schemas.microsoft.com/office/drawing/2014/main" id="{895D577E-326F-4198-BBE4-B1A52888035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09" name="Text 3">
          <a:extLst>
            <a:ext uri="{FF2B5EF4-FFF2-40B4-BE49-F238E27FC236}">
              <a16:creationId xmlns:a16="http://schemas.microsoft.com/office/drawing/2014/main" id="{532727E8-F883-4A77-A007-74AA0FEC76D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0" name="Text 3">
          <a:extLst>
            <a:ext uri="{FF2B5EF4-FFF2-40B4-BE49-F238E27FC236}">
              <a16:creationId xmlns:a16="http://schemas.microsoft.com/office/drawing/2014/main" id="{D10D22CA-CB18-4589-86FA-4FBF47BA406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1" name="Text 3">
          <a:extLst>
            <a:ext uri="{FF2B5EF4-FFF2-40B4-BE49-F238E27FC236}">
              <a16:creationId xmlns:a16="http://schemas.microsoft.com/office/drawing/2014/main" id="{6D72A712-7769-43FC-87D4-9431E031B80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2" name="Text 3">
          <a:extLst>
            <a:ext uri="{FF2B5EF4-FFF2-40B4-BE49-F238E27FC236}">
              <a16:creationId xmlns:a16="http://schemas.microsoft.com/office/drawing/2014/main" id="{92801910-9651-4A9B-A5CC-C0FD38E1696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3" name="Text 3">
          <a:extLst>
            <a:ext uri="{FF2B5EF4-FFF2-40B4-BE49-F238E27FC236}">
              <a16:creationId xmlns:a16="http://schemas.microsoft.com/office/drawing/2014/main" id="{8FCCDEBF-018D-4D92-A2D8-C2626226157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4" name="Text 3">
          <a:extLst>
            <a:ext uri="{FF2B5EF4-FFF2-40B4-BE49-F238E27FC236}">
              <a16:creationId xmlns:a16="http://schemas.microsoft.com/office/drawing/2014/main" id="{5A4C4E7A-CD45-437C-BCA5-62EF19C1152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5" name="Text 3">
          <a:extLst>
            <a:ext uri="{FF2B5EF4-FFF2-40B4-BE49-F238E27FC236}">
              <a16:creationId xmlns:a16="http://schemas.microsoft.com/office/drawing/2014/main" id="{AAD9B9B2-F887-410A-906A-98755CEEC5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6" name="Text 3">
          <a:extLst>
            <a:ext uri="{FF2B5EF4-FFF2-40B4-BE49-F238E27FC236}">
              <a16:creationId xmlns:a16="http://schemas.microsoft.com/office/drawing/2014/main" id="{550E37A7-8F11-4D0D-80D8-4A3E5168668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7" name="Text 3">
          <a:extLst>
            <a:ext uri="{FF2B5EF4-FFF2-40B4-BE49-F238E27FC236}">
              <a16:creationId xmlns:a16="http://schemas.microsoft.com/office/drawing/2014/main" id="{FFD02C45-EC3F-431D-8E2B-00FD22D7ABC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8" name="Text 3">
          <a:extLst>
            <a:ext uri="{FF2B5EF4-FFF2-40B4-BE49-F238E27FC236}">
              <a16:creationId xmlns:a16="http://schemas.microsoft.com/office/drawing/2014/main" id="{F51D0FB1-CA70-48B3-834D-3B8AA713BBB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19" name="Text 3">
          <a:extLst>
            <a:ext uri="{FF2B5EF4-FFF2-40B4-BE49-F238E27FC236}">
              <a16:creationId xmlns:a16="http://schemas.microsoft.com/office/drawing/2014/main" id="{392F1F0F-3D56-4AC2-9D04-6E089E6DEDF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0" name="Text 3">
          <a:extLst>
            <a:ext uri="{FF2B5EF4-FFF2-40B4-BE49-F238E27FC236}">
              <a16:creationId xmlns:a16="http://schemas.microsoft.com/office/drawing/2014/main" id="{4AACBB80-1BE8-4011-ABF2-10606E45C51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1" name="Text 3">
          <a:extLst>
            <a:ext uri="{FF2B5EF4-FFF2-40B4-BE49-F238E27FC236}">
              <a16:creationId xmlns:a16="http://schemas.microsoft.com/office/drawing/2014/main" id="{8EEE5FC7-032C-4DFA-A001-6EBA9CC9940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2" name="Text 3">
          <a:extLst>
            <a:ext uri="{FF2B5EF4-FFF2-40B4-BE49-F238E27FC236}">
              <a16:creationId xmlns:a16="http://schemas.microsoft.com/office/drawing/2014/main" id="{0313B930-D156-4758-A023-74946CEA85D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3" name="Text 3">
          <a:extLst>
            <a:ext uri="{FF2B5EF4-FFF2-40B4-BE49-F238E27FC236}">
              <a16:creationId xmlns:a16="http://schemas.microsoft.com/office/drawing/2014/main" id="{F0DBA8A5-074D-41D2-BC43-DC5E9ABBE36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4" name="Text 3">
          <a:extLst>
            <a:ext uri="{FF2B5EF4-FFF2-40B4-BE49-F238E27FC236}">
              <a16:creationId xmlns:a16="http://schemas.microsoft.com/office/drawing/2014/main" id="{231A0F2D-127C-4977-B1A4-1962BC595C9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5" name="Text 3">
          <a:extLst>
            <a:ext uri="{FF2B5EF4-FFF2-40B4-BE49-F238E27FC236}">
              <a16:creationId xmlns:a16="http://schemas.microsoft.com/office/drawing/2014/main" id="{D5247625-BA38-4A1E-9FAF-247AE7C9069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6" name="Text 3">
          <a:extLst>
            <a:ext uri="{FF2B5EF4-FFF2-40B4-BE49-F238E27FC236}">
              <a16:creationId xmlns:a16="http://schemas.microsoft.com/office/drawing/2014/main" id="{0F54E853-92C2-4B56-A320-FA48680F262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7" name="Text 3">
          <a:extLst>
            <a:ext uri="{FF2B5EF4-FFF2-40B4-BE49-F238E27FC236}">
              <a16:creationId xmlns:a16="http://schemas.microsoft.com/office/drawing/2014/main" id="{6EFB3EA3-8A4E-411B-9F64-1FC33AC3EE2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8" name="Text 3">
          <a:extLst>
            <a:ext uri="{FF2B5EF4-FFF2-40B4-BE49-F238E27FC236}">
              <a16:creationId xmlns:a16="http://schemas.microsoft.com/office/drawing/2014/main" id="{95FE28D9-5F1A-4A19-B3AA-038E1648DBA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29" name="Text 3">
          <a:extLst>
            <a:ext uri="{FF2B5EF4-FFF2-40B4-BE49-F238E27FC236}">
              <a16:creationId xmlns:a16="http://schemas.microsoft.com/office/drawing/2014/main" id="{8A4336C2-0AC6-4526-B66D-3EDB7B00A56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0" name="Text 3">
          <a:extLst>
            <a:ext uri="{FF2B5EF4-FFF2-40B4-BE49-F238E27FC236}">
              <a16:creationId xmlns:a16="http://schemas.microsoft.com/office/drawing/2014/main" id="{2284D188-CFCC-4737-A29F-C53ED0D2D15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1" name="Text 3">
          <a:extLst>
            <a:ext uri="{FF2B5EF4-FFF2-40B4-BE49-F238E27FC236}">
              <a16:creationId xmlns:a16="http://schemas.microsoft.com/office/drawing/2014/main" id="{77B921D6-97BE-42C9-8455-9BEF384ACE1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2" name="Text 3">
          <a:extLst>
            <a:ext uri="{FF2B5EF4-FFF2-40B4-BE49-F238E27FC236}">
              <a16:creationId xmlns:a16="http://schemas.microsoft.com/office/drawing/2014/main" id="{A9C4E9EB-26D0-4B8C-A526-3AED227E89F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3" name="Text 3">
          <a:extLst>
            <a:ext uri="{FF2B5EF4-FFF2-40B4-BE49-F238E27FC236}">
              <a16:creationId xmlns:a16="http://schemas.microsoft.com/office/drawing/2014/main" id="{CC2D0C46-72CA-4522-B8E9-CD6AE8C6B38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4" name="Text 3">
          <a:extLst>
            <a:ext uri="{FF2B5EF4-FFF2-40B4-BE49-F238E27FC236}">
              <a16:creationId xmlns:a16="http://schemas.microsoft.com/office/drawing/2014/main" id="{9ABD220D-FD50-4EB4-B40B-B3A5D1D1081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5" name="Text 3">
          <a:extLst>
            <a:ext uri="{FF2B5EF4-FFF2-40B4-BE49-F238E27FC236}">
              <a16:creationId xmlns:a16="http://schemas.microsoft.com/office/drawing/2014/main" id="{C77BE122-6956-49AF-9F9C-4BFCF7BE9DA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6" name="Text 3">
          <a:extLst>
            <a:ext uri="{FF2B5EF4-FFF2-40B4-BE49-F238E27FC236}">
              <a16:creationId xmlns:a16="http://schemas.microsoft.com/office/drawing/2014/main" id="{DFF6A8BC-E724-4C31-B6E2-A3A637756F7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7" name="Text 3">
          <a:extLst>
            <a:ext uri="{FF2B5EF4-FFF2-40B4-BE49-F238E27FC236}">
              <a16:creationId xmlns:a16="http://schemas.microsoft.com/office/drawing/2014/main" id="{D1A5CCA5-71CA-44E9-B618-9B480426566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8" name="Text 3">
          <a:extLst>
            <a:ext uri="{FF2B5EF4-FFF2-40B4-BE49-F238E27FC236}">
              <a16:creationId xmlns:a16="http://schemas.microsoft.com/office/drawing/2014/main" id="{E5B72A78-7990-479D-AE15-D325B4FC38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39" name="Text 3">
          <a:extLst>
            <a:ext uri="{FF2B5EF4-FFF2-40B4-BE49-F238E27FC236}">
              <a16:creationId xmlns:a16="http://schemas.microsoft.com/office/drawing/2014/main" id="{438D27BC-104C-4ECC-A853-4A4887DCBFD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0" name="Text 3">
          <a:extLst>
            <a:ext uri="{FF2B5EF4-FFF2-40B4-BE49-F238E27FC236}">
              <a16:creationId xmlns:a16="http://schemas.microsoft.com/office/drawing/2014/main" id="{7931C63D-0937-4034-9488-C741EA7CD2E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1" name="Text 3">
          <a:extLst>
            <a:ext uri="{FF2B5EF4-FFF2-40B4-BE49-F238E27FC236}">
              <a16:creationId xmlns:a16="http://schemas.microsoft.com/office/drawing/2014/main" id="{28F7E3B7-5757-43F8-B63C-72671EFABC2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2" name="Text 3">
          <a:extLst>
            <a:ext uri="{FF2B5EF4-FFF2-40B4-BE49-F238E27FC236}">
              <a16:creationId xmlns:a16="http://schemas.microsoft.com/office/drawing/2014/main" id="{41F37C22-3CBC-42A9-A0A1-F11418CF72C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3" name="Text 3">
          <a:extLst>
            <a:ext uri="{FF2B5EF4-FFF2-40B4-BE49-F238E27FC236}">
              <a16:creationId xmlns:a16="http://schemas.microsoft.com/office/drawing/2014/main" id="{D1A69E9D-FEE0-48CB-B10E-B1520ED6505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4" name="Text 3">
          <a:extLst>
            <a:ext uri="{FF2B5EF4-FFF2-40B4-BE49-F238E27FC236}">
              <a16:creationId xmlns:a16="http://schemas.microsoft.com/office/drawing/2014/main" id="{D390AFE3-87A5-4790-8E9A-537631D71D4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5" name="Text 3">
          <a:extLst>
            <a:ext uri="{FF2B5EF4-FFF2-40B4-BE49-F238E27FC236}">
              <a16:creationId xmlns:a16="http://schemas.microsoft.com/office/drawing/2014/main" id="{02EB3E68-84AD-49DE-A7DF-09ADD982340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6" name="Text 3">
          <a:extLst>
            <a:ext uri="{FF2B5EF4-FFF2-40B4-BE49-F238E27FC236}">
              <a16:creationId xmlns:a16="http://schemas.microsoft.com/office/drawing/2014/main" id="{067BE8DF-5A3D-445C-9A47-3FDC4B83835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7" name="Text 3">
          <a:extLst>
            <a:ext uri="{FF2B5EF4-FFF2-40B4-BE49-F238E27FC236}">
              <a16:creationId xmlns:a16="http://schemas.microsoft.com/office/drawing/2014/main" id="{109483DC-B265-43B3-9010-49B6077C45C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8" name="Text 3">
          <a:extLst>
            <a:ext uri="{FF2B5EF4-FFF2-40B4-BE49-F238E27FC236}">
              <a16:creationId xmlns:a16="http://schemas.microsoft.com/office/drawing/2014/main" id="{6AEBDEB3-1F0D-4972-BB0D-4B3900DF483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49" name="Text 3">
          <a:extLst>
            <a:ext uri="{FF2B5EF4-FFF2-40B4-BE49-F238E27FC236}">
              <a16:creationId xmlns:a16="http://schemas.microsoft.com/office/drawing/2014/main" id="{B5D3DA96-3CFE-40F4-A018-DA5BB4F4D35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0" name="Text 3">
          <a:extLst>
            <a:ext uri="{FF2B5EF4-FFF2-40B4-BE49-F238E27FC236}">
              <a16:creationId xmlns:a16="http://schemas.microsoft.com/office/drawing/2014/main" id="{DBDAB070-667A-4172-914D-6417895554F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1" name="Text 3">
          <a:extLst>
            <a:ext uri="{FF2B5EF4-FFF2-40B4-BE49-F238E27FC236}">
              <a16:creationId xmlns:a16="http://schemas.microsoft.com/office/drawing/2014/main" id="{0B73FA20-F71D-46E4-969A-DD5721553A2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2" name="Text 3">
          <a:extLst>
            <a:ext uri="{FF2B5EF4-FFF2-40B4-BE49-F238E27FC236}">
              <a16:creationId xmlns:a16="http://schemas.microsoft.com/office/drawing/2014/main" id="{148678A4-87DC-484D-A546-1DAC638BD48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3" name="Text 3">
          <a:extLst>
            <a:ext uri="{FF2B5EF4-FFF2-40B4-BE49-F238E27FC236}">
              <a16:creationId xmlns:a16="http://schemas.microsoft.com/office/drawing/2014/main" id="{36643F2F-7BD2-4A57-AA06-9177D977CA7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4" name="Text 3">
          <a:extLst>
            <a:ext uri="{FF2B5EF4-FFF2-40B4-BE49-F238E27FC236}">
              <a16:creationId xmlns:a16="http://schemas.microsoft.com/office/drawing/2014/main" id="{037B508B-E139-4022-890A-04337CCCCD2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5" name="Text 3">
          <a:extLst>
            <a:ext uri="{FF2B5EF4-FFF2-40B4-BE49-F238E27FC236}">
              <a16:creationId xmlns:a16="http://schemas.microsoft.com/office/drawing/2014/main" id="{AB23551F-1F0A-4940-AFD2-E4867DF33F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6" name="Text 3">
          <a:extLst>
            <a:ext uri="{FF2B5EF4-FFF2-40B4-BE49-F238E27FC236}">
              <a16:creationId xmlns:a16="http://schemas.microsoft.com/office/drawing/2014/main" id="{7FFF3344-88D5-453B-A9E7-BCAE8D71301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7" name="Text 3">
          <a:extLst>
            <a:ext uri="{FF2B5EF4-FFF2-40B4-BE49-F238E27FC236}">
              <a16:creationId xmlns:a16="http://schemas.microsoft.com/office/drawing/2014/main" id="{54C6F22A-C8F7-4BCA-8D4A-DF41351B580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8" name="Text 3">
          <a:extLst>
            <a:ext uri="{FF2B5EF4-FFF2-40B4-BE49-F238E27FC236}">
              <a16:creationId xmlns:a16="http://schemas.microsoft.com/office/drawing/2014/main" id="{6BFDF905-7826-4625-B0FB-E0D16E66CEE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59" name="Text 3">
          <a:extLst>
            <a:ext uri="{FF2B5EF4-FFF2-40B4-BE49-F238E27FC236}">
              <a16:creationId xmlns:a16="http://schemas.microsoft.com/office/drawing/2014/main" id="{FCCBB663-9585-4280-84A4-8B751E4D852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0" name="Text 3">
          <a:extLst>
            <a:ext uri="{FF2B5EF4-FFF2-40B4-BE49-F238E27FC236}">
              <a16:creationId xmlns:a16="http://schemas.microsoft.com/office/drawing/2014/main" id="{95C34A84-FBC2-4F39-8600-80495974A49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1" name="Text 3">
          <a:extLst>
            <a:ext uri="{FF2B5EF4-FFF2-40B4-BE49-F238E27FC236}">
              <a16:creationId xmlns:a16="http://schemas.microsoft.com/office/drawing/2014/main" id="{0C06297A-998C-4A7D-98E1-30F788089B5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2" name="Text 3">
          <a:extLst>
            <a:ext uri="{FF2B5EF4-FFF2-40B4-BE49-F238E27FC236}">
              <a16:creationId xmlns:a16="http://schemas.microsoft.com/office/drawing/2014/main" id="{332F2D0B-3352-4306-A17F-8F791052D85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3" name="Text 3">
          <a:extLst>
            <a:ext uri="{FF2B5EF4-FFF2-40B4-BE49-F238E27FC236}">
              <a16:creationId xmlns:a16="http://schemas.microsoft.com/office/drawing/2014/main" id="{AF613E7D-9303-4B9C-8226-57868CF078F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4" name="Text 3">
          <a:extLst>
            <a:ext uri="{FF2B5EF4-FFF2-40B4-BE49-F238E27FC236}">
              <a16:creationId xmlns:a16="http://schemas.microsoft.com/office/drawing/2014/main" id="{E338C07B-587B-4469-8872-2AACF31D60B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5" name="Text 3">
          <a:extLst>
            <a:ext uri="{FF2B5EF4-FFF2-40B4-BE49-F238E27FC236}">
              <a16:creationId xmlns:a16="http://schemas.microsoft.com/office/drawing/2014/main" id="{0DED6B7B-BBD6-4842-9070-3308585A046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6" name="Text 3">
          <a:extLst>
            <a:ext uri="{FF2B5EF4-FFF2-40B4-BE49-F238E27FC236}">
              <a16:creationId xmlns:a16="http://schemas.microsoft.com/office/drawing/2014/main" id="{69F31FAA-0739-43F3-BE73-B8F3F2412C1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7" name="Text 3">
          <a:extLst>
            <a:ext uri="{FF2B5EF4-FFF2-40B4-BE49-F238E27FC236}">
              <a16:creationId xmlns:a16="http://schemas.microsoft.com/office/drawing/2014/main" id="{149AF067-9715-43CB-831A-07D52739DFA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8" name="Text 3">
          <a:extLst>
            <a:ext uri="{FF2B5EF4-FFF2-40B4-BE49-F238E27FC236}">
              <a16:creationId xmlns:a16="http://schemas.microsoft.com/office/drawing/2014/main" id="{0FEBFAA8-BE21-4238-84E4-037B84B0788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69" name="Text 3">
          <a:extLst>
            <a:ext uri="{FF2B5EF4-FFF2-40B4-BE49-F238E27FC236}">
              <a16:creationId xmlns:a16="http://schemas.microsoft.com/office/drawing/2014/main" id="{0E2178B7-E182-4550-B8CD-B50E37C1F6E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0" name="Text 3">
          <a:extLst>
            <a:ext uri="{FF2B5EF4-FFF2-40B4-BE49-F238E27FC236}">
              <a16:creationId xmlns:a16="http://schemas.microsoft.com/office/drawing/2014/main" id="{FC4BD5E1-3CCF-49A8-BB31-865374ED93B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1" name="Text 3">
          <a:extLst>
            <a:ext uri="{FF2B5EF4-FFF2-40B4-BE49-F238E27FC236}">
              <a16:creationId xmlns:a16="http://schemas.microsoft.com/office/drawing/2014/main" id="{543B0B6A-177A-4B9D-AD89-6284564A14E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2" name="Text 3">
          <a:extLst>
            <a:ext uri="{FF2B5EF4-FFF2-40B4-BE49-F238E27FC236}">
              <a16:creationId xmlns:a16="http://schemas.microsoft.com/office/drawing/2014/main" id="{EC6D7872-C16A-416A-8696-40DAEF6A064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3" name="Text 3">
          <a:extLst>
            <a:ext uri="{FF2B5EF4-FFF2-40B4-BE49-F238E27FC236}">
              <a16:creationId xmlns:a16="http://schemas.microsoft.com/office/drawing/2014/main" id="{B2382C06-BE45-43FA-9BBF-CE407B3FBA4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4" name="Text 3">
          <a:extLst>
            <a:ext uri="{FF2B5EF4-FFF2-40B4-BE49-F238E27FC236}">
              <a16:creationId xmlns:a16="http://schemas.microsoft.com/office/drawing/2014/main" id="{A08D96AD-AEE2-4BAE-B2CF-619E9DFF0D7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5" name="Text 3">
          <a:extLst>
            <a:ext uri="{FF2B5EF4-FFF2-40B4-BE49-F238E27FC236}">
              <a16:creationId xmlns:a16="http://schemas.microsoft.com/office/drawing/2014/main" id="{16B07AAD-A278-475B-AD17-30300D2AC20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6" name="Text 3">
          <a:extLst>
            <a:ext uri="{FF2B5EF4-FFF2-40B4-BE49-F238E27FC236}">
              <a16:creationId xmlns:a16="http://schemas.microsoft.com/office/drawing/2014/main" id="{32D931C3-0826-4214-8D56-52C170C275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7" name="Text 3">
          <a:extLst>
            <a:ext uri="{FF2B5EF4-FFF2-40B4-BE49-F238E27FC236}">
              <a16:creationId xmlns:a16="http://schemas.microsoft.com/office/drawing/2014/main" id="{687A70A0-41A7-40B8-B32A-78EA5AA4344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8" name="Text 3">
          <a:extLst>
            <a:ext uri="{FF2B5EF4-FFF2-40B4-BE49-F238E27FC236}">
              <a16:creationId xmlns:a16="http://schemas.microsoft.com/office/drawing/2014/main" id="{2F939D88-D386-48B4-8D5B-56F4A1334E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79" name="Text 3">
          <a:extLst>
            <a:ext uri="{FF2B5EF4-FFF2-40B4-BE49-F238E27FC236}">
              <a16:creationId xmlns:a16="http://schemas.microsoft.com/office/drawing/2014/main" id="{57312573-CB5F-4AF7-9544-3F6A62096D5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0" name="Text 3">
          <a:extLst>
            <a:ext uri="{FF2B5EF4-FFF2-40B4-BE49-F238E27FC236}">
              <a16:creationId xmlns:a16="http://schemas.microsoft.com/office/drawing/2014/main" id="{DAE871FC-F886-4F02-A93A-7831E47A82E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1" name="Text 3">
          <a:extLst>
            <a:ext uri="{FF2B5EF4-FFF2-40B4-BE49-F238E27FC236}">
              <a16:creationId xmlns:a16="http://schemas.microsoft.com/office/drawing/2014/main" id="{9A019C41-EAF8-4DA4-B2CB-146594ADD97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2" name="Text 3">
          <a:extLst>
            <a:ext uri="{FF2B5EF4-FFF2-40B4-BE49-F238E27FC236}">
              <a16:creationId xmlns:a16="http://schemas.microsoft.com/office/drawing/2014/main" id="{8FC095C6-ED84-4E40-BB72-29AF4E09F0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3" name="Text 3">
          <a:extLst>
            <a:ext uri="{FF2B5EF4-FFF2-40B4-BE49-F238E27FC236}">
              <a16:creationId xmlns:a16="http://schemas.microsoft.com/office/drawing/2014/main" id="{17DE78E8-1EC9-4B36-B631-F9B32D9790E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4" name="Text 3">
          <a:extLst>
            <a:ext uri="{FF2B5EF4-FFF2-40B4-BE49-F238E27FC236}">
              <a16:creationId xmlns:a16="http://schemas.microsoft.com/office/drawing/2014/main" id="{E8F6AA23-77FE-45C9-B661-AD29A1478F5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5" name="Text 3">
          <a:extLst>
            <a:ext uri="{FF2B5EF4-FFF2-40B4-BE49-F238E27FC236}">
              <a16:creationId xmlns:a16="http://schemas.microsoft.com/office/drawing/2014/main" id="{3A8C9124-7F8B-4744-B6C1-FD117C2EE0F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6" name="Text 3">
          <a:extLst>
            <a:ext uri="{FF2B5EF4-FFF2-40B4-BE49-F238E27FC236}">
              <a16:creationId xmlns:a16="http://schemas.microsoft.com/office/drawing/2014/main" id="{38E15CFA-8839-421D-B8E6-936739CA5D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7" name="Text 3">
          <a:extLst>
            <a:ext uri="{FF2B5EF4-FFF2-40B4-BE49-F238E27FC236}">
              <a16:creationId xmlns:a16="http://schemas.microsoft.com/office/drawing/2014/main" id="{E6A2E5E6-432B-4BD0-B046-BAF3829F861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8" name="Text 3">
          <a:extLst>
            <a:ext uri="{FF2B5EF4-FFF2-40B4-BE49-F238E27FC236}">
              <a16:creationId xmlns:a16="http://schemas.microsoft.com/office/drawing/2014/main" id="{11CBB525-11DA-47C8-B090-3098572EEA0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89" name="Text 3">
          <a:extLst>
            <a:ext uri="{FF2B5EF4-FFF2-40B4-BE49-F238E27FC236}">
              <a16:creationId xmlns:a16="http://schemas.microsoft.com/office/drawing/2014/main" id="{F7618BCC-DD2C-4033-895C-D8CE46F7998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0" name="Text 3">
          <a:extLst>
            <a:ext uri="{FF2B5EF4-FFF2-40B4-BE49-F238E27FC236}">
              <a16:creationId xmlns:a16="http://schemas.microsoft.com/office/drawing/2014/main" id="{4FE2FDDD-4326-44D8-8CB6-7AA0F6E9083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1" name="Text 3">
          <a:extLst>
            <a:ext uri="{FF2B5EF4-FFF2-40B4-BE49-F238E27FC236}">
              <a16:creationId xmlns:a16="http://schemas.microsoft.com/office/drawing/2014/main" id="{FB49DE53-7295-4103-8053-F5BAE3D62DB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2" name="Text 3">
          <a:extLst>
            <a:ext uri="{FF2B5EF4-FFF2-40B4-BE49-F238E27FC236}">
              <a16:creationId xmlns:a16="http://schemas.microsoft.com/office/drawing/2014/main" id="{EB07591F-8F75-4992-8914-7ACA2390E16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3" name="Text 3">
          <a:extLst>
            <a:ext uri="{FF2B5EF4-FFF2-40B4-BE49-F238E27FC236}">
              <a16:creationId xmlns:a16="http://schemas.microsoft.com/office/drawing/2014/main" id="{330C91DE-CEB7-4676-97D8-69B715EE808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4" name="Text 3">
          <a:extLst>
            <a:ext uri="{FF2B5EF4-FFF2-40B4-BE49-F238E27FC236}">
              <a16:creationId xmlns:a16="http://schemas.microsoft.com/office/drawing/2014/main" id="{A859C957-9FE6-49CB-9123-3A4D236BB99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5" name="Text 3">
          <a:extLst>
            <a:ext uri="{FF2B5EF4-FFF2-40B4-BE49-F238E27FC236}">
              <a16:creationId xmlns:a16="http://schemas.microsoft.com/office/drawing/2014/main" id="{4337C222-92CC-408B-AC04-D903CFB716B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6" name="Text 3">
          <a:extLst>
            <a:ext uri="{FF2B5EF4-FFF2-40B4-BE49-F238E27FC236}">
              <a16:creationId xmlns:a16="http://schemas.microsoft.com/office/drawing/2014/main" id="{03FD9168-93BD-4127-B247-F889FFE57AF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7" name="Text 3">
          <a:extLst>
            <a:ext uri="{FF2B5EF4-FFF2-40B4-BE49-F238E27FC236}">
              <a16:creationId xmlns:a16="http://schemas.microsoft.com/office/drawing/2014/main" id="{7284354A-0E12-4B5A-988F-6915B0A0BFC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8" name="Text 3">
          <a:extLst>
            <a:ext uri="{FF2B5EF4-FFF2-40B4-BE49-F238E27FC236}">
              <a16:creationId xmlns:a16="http://schemas.microsoft.com/office/drawing/2014/main" id="{04F3CCA1-F983-44BB-B03D-D8A095A06E7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899" name="Text 3">
          <a:extLst>
            <a:ext uri="{FF2B5EF4-FFF2-40B4-BE49-F238E27FC236}">
              <a16:creationId xmlns:a16="http://schemas.microsoft.com/office/drawing/2014/main" id="{880CE8EA-E545-4B99-A5EA-CF9F0248962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0" name="Text 3">
          <a:extLst>
            <a:ext uri="{FF2B5EF4-FFF2-40B4-BE49-F238E27FC236}">
              <a16:creationId xmlns:a16="http://schemas.microsoft.com/office/drawing/2014/main" id="{E6AAE4E1-E6E2-4137-8C24-3BB5DA63647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1" name="Text 3">
          <a:extLst>
            <a:ext uri="{FF2B5EF4-FFF2-40B4-BE49-F238E27FC236}">
              <a16:creationId xmlns:a16="http://schemas.microsoft.com/office/drawing/2014/main" id="{89EB2327-0261-4D94-AACE-2705631A7A2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2" name="Text 3">
          <a:extLst>
            <a:ext uri="{FF2B5EF4-FFF2-40B4-BE49-F238E27FC236}">
              <a16:creationId xmlns:a16="http://schemas.microsoft.com/office/drawing/2014/main" id="{2701F740-BEC3-48C7-B42F-3987A7B6B70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3" name="Text 3">
          <a:extLst>
            <a:ext uri="{FF2B5EF4-FFF2-40B4-BE49-F238E27FC236}">
              <a16:creationId xmlns:a16="http://schemas.microsoft.com/office/drawing/2014/main" id="{6E687D8F-8ED0-473F-BFF8-C0976840070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4" name="Text 3">
          <a:extLst>
            <a:ext uri="{FF2B5EF4-FFF2-40B4-BE49-F238E27FC236}">
              <a16:creationId xmlns:a16="http://schemas.microsoft.com/office/drawing/2014/main" id="{2638A400-173C-4777-B754-F37E8D04F33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5" name="Text 3">
          <a:extLst>
            <a:ext uri="{FF2B5EF4-FFF2-40B4-BE49-F238E27FC236}">
              <a16:creationId xmlns:a16="http://schemas.microsoft.com/office/drawing/2014/main" id="{56AD77CD-3E4E-4FB0-928D-E3DF8D90523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6" name="Text 3">
          <a:extLst>
            <a:ext uri="{FF2B5EF4-FFF2-40B4-BE49-F238E27FC236}">
              <a16:creationId xmlns:a16="http://schemas.microsoft.com/office/drawing/2014/main" id="{57E09409-F19B-49B9-ABCA-1449C0AFF81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7" name="Text 3">
          <a:extLst>
            <a:ext uri="{FF2B5EF4-FFF2-40B4-BE49-F238E27FC236}">
              <a16:creationId xmlns:a16="http://schemas.microsoft.com/office/drawing/2014/main" id="{7A17577D-00CD-4304-92B6-40AB9DBE89B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8" name="Text 3">
          <a:extLst>
            <a:ext uri="{FF2B5EF4-FFF2-40B4-BE49-F238E27FC236}">
              <a16:creationId xmlns:a16="http://schemas.microsoft.com/office/drawing/2014/main" id="{CA1BABD7-7799-44E9-BDFB-F3AFA8E5D4A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09" name="Text 3">
          <a:extLst>
            <a:ext uri="{FF2B5EF4-FFF2-40B4-BE49-F238E27FC236}">
              <a16:creationId xmlns:a16="http://schemas.microsoft.com/office/drawing/2014/main" id="{A3436D7D-3076-4F37-8E5E-CE564465A7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0" name="Text 3">
          <a:extLst>
            <a:ext uri="{FF2B5EF4-FFF2-40B4-BE49-F238E27FC236}">
              <a16:creationId xmlns:a16="http://schemas.microsoft.com/office/drawing/2014/main" id="{5F4E1006-3133-46FA-8B0F-71B9BF38A5C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1" name="Text 3">
          <a:extLst>
            <a:ext uri="{FF2B5EF4-FFF2-40B4-BE49-F238E27FC236}">
              <a16:creationId xmlns:a16="http://schemas.microsoft.com/office/drawing/2014/main" id="{D7E3D2B7-0A23-4A87-B68C-D26FBA2642C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2" name="Text 3">
          <a:extLst>
            <a:ext uri="{FF2B5EF4-FFF2-40B4-BE49-F238E27FC236}">
              <a16:creationId xmlns:a16="http://schemas.microsoft.com/office/drawing/2014/main" id="{E2E85051-4EEE-4FE1-8F19-4CEB4B03A7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3" name="Text 3">
          <a:extLst>
            <a:ext uri="{FF2B5EF4-FFF2-40B4-BE49-F238E27FC236}">
              <a16:creationId xmlns:a16="http://schemas.microsoft.com/office/drawing/2014/main" id="{E78F83F5-8858-4CCB-B13B-E885A0C7519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4" name="Text 3">
          <a:extLst>
            <a:ext uri="{FF2B5EF4-FFF2-40B4-BE49-F238E27FC236}">
              <a16:creationId xmlns:a16="http://schemas.microsoft.com/office/drawing/2014/main" id="{2A191A52-9CAA-4D7B-A843-56C5F38A128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5" name="Text 3">
          <a:extLst>
            <a:ext uri="{FF2B5EF4-FFF2-40B4-BE49-F238E27FC236}">
              <a16:creationId xmlns:a16="http://schemas.microsoft.com/office/drawing/2014/main" id="{BF6C80C8-B771-4CF0-B377-FFA256F7222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6" name="Text 3">
          <a:extLst>
            <a:ext uri="{FF2B5EF4-FFF2-40B4-BE49-F238E27FC236}">
              <a16:creationId xmlns:a16="http://schemas.microsoft.com/office/drawing/2014/main" id="{B3C2911E-DF70-4411-8734-0008FD724F4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7" name="Text 3">
          <a:extLst>
            <a:ext uri="{FF2B5EF4-FFF2-40B4-BE49-F238E27FC236}">
              <a16:creationId xmlns:a16="http://schemas.microsoft.com/office/drawing/2014/main" id="{246FEB68-FC66-41BC-A426-84679B16D0B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8" name="Text 3">
          <a:extLst>
            <a:ext uri="{FF2B5EF4-FFF2-40B4-BE49-F238E27FC236}">
              <a16:creationId xmlns:a16="http://schemas.microsoft.com/office/drawing/2014/main" id="{12B68552-8686-446C-B8D9-2DCA17118F5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19" name="Text 3">
          <a:extLst>
            <a:ext uri="{FF2B5EF4-FFF2-40B4-BE49-F238E27FC236}">
              <a16:creationId xmlns:a16="http://schemas.microsoft.com/office/drawing/2014/main" id="{EFE5879B-0789-4E73-A1C9-DE50823EFA4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0" name="Text 3">
          <a:extLst>
            <a:ext uri="{FF2B5EF4-FFF2-40B4-BE49-F238E27FC236}">
              <a16:creationId xmlns:a16="http://schemas.microsoft.com/office/drawing/2014/main" id="{071890C5-21B3-4314-8662-F2F05E79E93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1" name="Text 3">
          <a:extLst>
            <a:ext uri="{FF2B5EF4-FFF2-40B4-BE49-F238E27FC236}">
              <a16:creationId xmlns:a16="http://schemas.microsoft.com/office/drawing/2014/main" id="{B8920CB4-640B-491F-89FD-3EC3FF9F9B3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2" name="Text 3">
          <a:extLst>
            <a:ext uri="{FF2B5EF4-FFF2-40B4-BE49-F238E27FC236}">
              <a16:creationId xmlns:a16="http://schemas.microsoft.com/office/drawing/2014/main" id="{4DF1DED8-3D4B-4B73-B7D5-E46264ECC1B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3" name="Text 3">
          <a:extLst>
            <a:ext uri="{FF2B5EF4-FFF2-40B4-BE49-F238E27FC236}">
              <a16:creationId xmlns:a16="http://schemas.microsoft.com/office/drawing/2014/main" id="{068EBDA2-38FB-437B-BE83-F54D129EF7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4" name="Text 3">
          <a:extLst>
            <a:ext uri="{FF2B5EF4-FFF2-40B4-BE49-F238E27FC236}">
              <a16:creationId xmlns:a16="http://schemas.microsoft.com/office/drawing/2014/main" id="{EB5A9D3D-1B00-4824-A39B-2423248DAB4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5" name="Text 3">
          <a:extLst>
            <a:ext uri="{FF2B5EF4-FFF2-40B4-BE49-F238E27FC236}">
              <a16:creationId xmlns:a16="http://schemas.microsoft.com/office/drawing/2014/main" id="{0680D009-B3CD-48F8-8610-7A576D34FD8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6" name="Text 3">
          <a:extLst>
            <a:ext uri="{FF2B5EF4-FFF2-40B4-BE49-F238E27FC236}">
              <a16:creationId xmlns:a16="http://schemas.microsoft.com/office/drawing/2014/main" id="{E394CBAA-C2D8-4D50-A276-2433C6D701C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7" name="Text 3">
          <a:extLst>
            <a:ext uri="{FF2B5EF4-FFF2-40B4-BE49-F238E27FC236}">
              <a16:creationId xmlns:a16="http://schemas.microsoft.com/office/drawing/2014/main" id="{B158DC35-CD94-48B3-8322-A67075F4DED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8" name="Text 3">
          <a:extLst>
            <a:ext uri="{FF2B5EF4-FFF2-40B4-BE49-F238E27FC236}">
              <a16:creationId xmlns:a16="http://schemas.microsoft.com/office/drawing/2014/main" id="{1524456C-9365-4A47-BD6D-DEB8B994A57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29" name="Text 3">
          <a:extLst>
            <a:ext uri="{FF2B5EF4-FFF2-40B4-BE49-F238E27FC236}">
              <a16:creationId xmlns:a16="http://schemas.microsoft.com/office/drawing/2014/main" id="{73AC0F99-3DF5-4171-B781-5BD3489C98F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0" name="Text 3">
          <a:extLst>
            <a:ext uri="{FF2B5EF4-FFF2-40B4-BE49-F238E27FC236}">
              <a16:creationId xmlns:a16="http://schemas.microsoft.com/office/drawing/2014/main" id="{8EDD516F-A6CD-4ADD-B0B8-4B75E5B6ABB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1" name="Text 3">
          <a:extLst>
            <a:ext uri="{FF2B5EF4-FFF2-40B4-BE49-F238E27FC236}">
              <a16:creationId xmlns:a16="http://schemas.microsoft.com/office/drawing/2014/main" id="{74C8E3F4-8E44-4ADB-BB66-5A2F1491DF3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2" name="Text 3">
          <a:extLst>
            <a:ext uri="{FF2B5EF4-FFF2-40B4-BE49-F238E27FC236}">
              <a16:creationId xmlns:a16="http://schemas.microsoft.com/office/drawing/2014/main" id="{2E4956A9-A142-4194-8DEB-C5648D6FB3A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3" name="Text 3">
          <a:extLst>
            <a:ext uri="{FF2B5EF4-FFF2-40B4-BE49-F238E27FC236}">
              <a16:creationId xmlns:a16="http://schemas.microsoft.com/office/drawing/2014/main" id="{75C8F07A-7A1F-4A86-B090-42304D0A5FA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4" name="Text 3">
          <a:extLst>
            <a:ext uri="{FF2B5EF4-FFF2-40B4-BE49-F238E27FC236}">
              <a16:creationId xmlns:a16="http://schemas.microsoft.com/office/drawing/2014/main" id="{216F29F9-0F5A-4C5C-945D-F77710A2B61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5" name="Text 3">
          <a:extLst>
            <a:ext uri="{FF2B5EF4-FFF2-40B4-BE49-F238E27FC236}">
              <a16:creationId xmlns:a16="http://schemas.microsoft.com/office/drawing/2014/main" id="{82F95619-437F-40FD-9C9D-D13580F8DC9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6" name="Text 3">
          <a:extLst>
            <a:ext uri="{FF2B5EF4-FFF2-40B4-BE49-F238E27FC236}">
              <a16:creationId xmlns:a16="http://schemas.microsoft.com/office/drawing/2014/main" id="{BB0CCD76-FE18-43E3-B7FB-42621C60EE3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7" name="Text 3">
          <a:extLst>
            <a:ext uri="{FF2B5EF4-FFF2-40B4-BE49-F238E27FC236}">
              <a16:creationId xmlns:a16="http://schemas.microsoft.com/office/drawing/2014/main" id="{1A182A3E-8434-41C7-80BE-316B17C3A6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8" name="Text 3">
          <a:extLst>
            <a:ext uri="{FF2B5EF4-FFF2-40B4-BE49-F238E27FC236}">
              <a16:creationId xmlns:a16="http://schemas.microsoft.com/office/drawing/2014/main" id="{3A44BFEC-B0CC-41E4-9F48-9597FECF586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39" name="Text 3">
          <a:extLst>
            <a:ext uri="{FF2B5EF4-FFF2-40B4-BE49-F238E27FC236}">
              <a16:creationId xmlns:a16="http://schemas.microsoft.com/office/drawing/2014/main" id="{95DDB4F0-2342-4B15-95C2-C5E2DA70BE4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0" name="Text 3">
          <a:extLst>
            <a:ext uri="{FF2B5EF4-FFF2-40B4-BE49-F238E27FC236}">
              <a16:creationId xmlns:a16="http://schemas.microsoft.com/office/drawing/2014/main" id="{B5EF0014-7F66-46C8-B990-9D2F639D51E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1" name="Text 3">
          <a:extLst>
            <a:ext uri="{FF2B5EF4-FFF2-40B4-BE49-F238E27FC236}">
              <a16:creationId xmlns:a16="http://schemas.microsoft.com/office/drawing/2014/main" id="{01FDF8F5-6B4D-46A2-9FFE-09E08F4CF34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2" name="Text 3">
          <a:extLst>
            <a:ext uri="{FF2B5EF4-FFF2-40B4-BE49-F238E27FC236}">
              <a16:creationId xmlns:a16="http://schemas.microsoft.com/office/drawing/2014/main" id="{8904F672-463A-4776-BD2A-02F76FC42E9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3" name="Text 3">
          <a:extLst>
            <a:ext uri="{FF2B5EF4-FFF2-40B4-BE49-F238E27FC236}">
              <a16:creationId xmlns:a16="http://schemas.microsoft.com/office/drawing/2014/main" id="{BD9470A6-3EB0-4F07-B250-45767242BB1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4" name="Text 3">
          <a:extLst>
            <a:ext uri="{FF2B5EF4-FFF2-40B4-BE49-F238E27FC236}">
              <a16:creationId xmlns:a16="http://schemas.microsoft.com/office/drawing/2014/main" id="{45355A05-CAC3-4896-93B0-E6E74A1E314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5" name="Text 3">
          <a:extLst>
            <a:ext uri="{FF2B5EF4-FFF2-40B4-BE49-F238E27FC236}">
              <a16:creationId xmlns:a16="http://schemas.microsoft.com/office/drawing/2014/main" id="{5BEC6151-67C7-4EDD-A2AC-D2E8AC63626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6" name="Text 3">
          <a:extLst>
            <a:ext uri="{FF2B5EF4-FFF2-40B4-BE49-F238E27FC236}">
              <a16:creationId xmlns:a16="http://schemas.microsoft.com/office/drawing/2014/main" id="{E5794A13-757E-42F6-99FE-5D06D67C13F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7" name="Text 3">
          <a:extLst>
            <a:ext uri="{FF2B5EF4-FFF2-40B4-BE49-F238E27FC236}">
              <a16:creationId xmlns:a16="http://schemas.microsoft.com/office/drawing/2014/main" id="{B1FB6977-FAAE-4592-8E3F-7775542300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8" name="Text 3">
          <a:extLst>
            <a:ext uri="{FF2B5EF4-FFF2-40B4-BE49-F238E27FC236}">
              <a16:creationId xmlns:a16="http://schemas.microsoft.com/office/drawing/2014/main" id="{399A4B83-1365-45D3-87F1-DF651D8D858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49" name="Text 3">
          <a:extLst>
            <a:ext uri="{FF2B5EF4-FFF2-40B4-BE49-F238E27FC236}">
              <a16:creationId xmlns:a16="http://schemas.microsoft.com/office/drawing/2014/main" id="{BB6C094B-48CA-41FA-90DF-BAA3EB3C7E7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0" name="Text 3">
          <a:extLst>
            <a:ext uri="{FF2B5EF4-FFF2-40B4-BE49-F238E27FC236}">
              <a16:creationId xmlns:a16="http://schemas.microsoft.com/office/drawing/2014/main" id="{606C0E80-543C-4E88-988F-718F7A5C4AF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1" name="Text 3">
          <a:extLst>
            <a:ext uri="{FF2B5EF4-FFF2-40B4-BE49-F238E27FC236}">
              <a16:creationId xmlns:a16="http://schemas.microsoft.com/office/drawing/2014/main" id="{208DC358-E00E-4BFB-9087-E4B6F685A6D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2" name="Text 3">
          <a:extLst>
            <a:ext uri="{FF2B5EF4-FFF2-40B4-BE49-F238E27FC236}">
              <a16:creationId xmlns:a16="http://schemas.microsoft.com/office/drawing/2014/main" id="{E574CB6D-AB36-4DD8-B4D7-9ACE95B6C24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3" name="Text 3">
          <a:extLst>
            <a:ext uri="{FF2B5EF4-FFF2-40B4-BE49-F238E27FC236}">
              <a16:creationId xmlns:a16="http://schemas.microsoft.com/office/drawing/2014/main" id="{E2B9F1EE-6A46-4621-B11E-32A6DD7508A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4" name="Text 3">
          <a:extLst>
            <a:ext uri="{FF2B5EF4-FFF2-40B4-BE49-F238E27FC236}">
              <a16:creationId xmlns:a16="http://schemas.microsoft.com/office/drawing/2014/main" id="{76D658FC-FE1F-4AF9-AAF4-259F006F790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5" name="Text 3">
          <a:extLst>
            <a:ext uri="{FF2B5EF4-FFF2-40B4-BE49-F238E27FC236}">
              <a16:creationId xmlns:a16="http://schemas.microsoft.com/office/drawing/2014/main" id="{9927F48A-D035-45AD-8F6F-D70EE7B27EC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6" name="Text 3">
          <a:extLst>
            <a:ext uri="{FF2B5EF4-FFF2-40B4-BE49-F238E27FC236}">
              <a16:creationId xmlns:a16="http://schemas.microsoft.com/office/drawing/2014/main" id="{2A893D76-9610-438E-A940-85D0E4CDA63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7" name="Text 3">
          <a:extLst>
            <a:ext uri="{FF2B5EF4-FFF2-40B4-BE49-F238E27FC236}">
              <a16:creationId xmlns:a16="http://schemas.microsoft.com/office/drawing/2014/main" id="{E01888CA-BE2D-4190-9655-4C57E15FD77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8" name="Text 3">
          <a:extLst>
            <a:ext uri="{FF2B5EF4-FFF2-40B4-BE49-F238E27FC236}">
              <a16:creationId xmlns:a16="http://schemas.microsoft.com/office/drawing/2014/main" id="{3AC5EA15-E8E2-4B83-BD6A-48015151B5A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59" name="Text 3">
          <a:extLst>
            <a:ext uri="{FF2B5EF4-FFF2-40B4-BE49-F238E27FC236}">
              <a16:creationId xmlns:a16="http://schemas.microsoft.com/office/drawing/2014/main" id="{4F8BC95E-5BE9-45CB-91E9-14FF6411E44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0" name="Text 3">
          <a:extLst>
            <a:ext uri="{FF2B5EF4-FFF2-40B4-BE49-F238E27FC236}">
              <a16:creationId xmlns:a16="http://schemas.microsoft.com/office/drawing/2014/main" id="{1C343388-69A9-4EB5-AFC8-4E28538BC0C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1" name="Text 3">
          <a:extLst>
            <a:ext uri="{FF2B5EF4-FFF2-40B4-BE49-F238E27FC236}">
              <a16:creationId xmlns:a16="http://schemas.microsoft.com/office/drawing/2014/main" id="{45BBFECF-1FD4-4649-834A-F06814C980E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2" name="Text 3">
          <a:extLst>
            <a:ext uri="{FF2B5EF4-FFF2-40B4-BE49-F238E27FC236}">
              <a16:creationId xmlns:a16="http://schemas.microsoft.com/office/drawing/2014/main" id="{71ADF15E-F15D-49F4-9600-42CC47DCD7C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3" name="Text 3">
          <a:extLst>
            <a:ext uri="{FF2B5EF4-FFF2-40B4-BE49-F238E27FC236}">
              <a16:creationId xmlns:a16="http://schemas.microsoft.com/office/drawing/2014/main" id="{0D413163-A827-44DC-83DC-C1F1D7861FE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4" name="Text 3">
          <a:extLst>
            <a:ext uri="{FF2B5EF4-FFF2-40B4-BE49-F238E27FC236}">
              <a16:creationId xmlns:a16="http://schemas.microsoft.com/office/drawing/2014/main" id="{B83C219A-A079-4C2B-81A9-6B2AE83D9EB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5" name="Text 3">
          <a:extLst>
            <a:ext uri="{FF2B5EF4-FFF2-40B4-BE49-F238E27FC236}">
              <a16:creationId xmlns:a16="http://schemas.microsoft.com/office/drawing/2014/main" id="{B90FD39F-0BC9-4767-BAD6-19E025A6B6B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6" name="Text 3">
          <a:extLst>
            <a:ext uri="{FF2B5EF4-FFF2-40B4-BE49-F238E27FC236}">
              <a16:creationId xmlns:a16="http://schemas.microsoft.com/office/drawing/2014/main" id="{4AD9B5AD-4BFF-43D9-8DFE-1344FD903F8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7" name="Text 3">
          <a:extLst>
            <a:ext uri="{FF2B5EF4-FFF2-40B4-BE49-F238E27FC236}">
              <a16:creationId xmlns:a16="http://schemas.microsoft.com/office/drawing/2014/main" id="{EC18E5F1-A434-4346-A11D-AE35A8A5D30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8" name="Text 3">
          <a:extLst>
            <a:ext uri="{FF2B5EF4-FFF2-40B4-BE49-F238E27FC236}">
              <a16:creationId xmlns:a16="http://schemas.microsoft.com/office/drawing/2014/main" id="{7E833FDA-FF07-495B-8504-7106F95CF16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69" name="Text 3">
          <a:extLst>
            <a:ext uri="{FF2B5EF4-FFF2-40B4-BE49-F238E27FC236}">
              <a16:creationId xmlns:a16="http://schemas.microsoft.com/office/drawing/2014/main" id="{73A1DC2F-3664-4A5D-B9E2-32AE78B162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0" name="Text 3">
          <a:extLst>
            <a:ext uri="{FF2B5EF4-FFF2-40B4-BE49-F238E27FC236}">
              <a16:creationId xmlns:a16="http://schemas.microsoft.com/office/drawing/2014/main" id="{D47C76DA-4C07-4338-8CA1-BF0F25BA27B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1" name="Text 3">
          <a:extLst>
            <a:ext uri="{FF2B5EF4-FFF2-40B4-BE49-F238E27FC236}">
              <a16:creationId xmlns:a16="http://schemas.microsoft.com/office/drawing/2014/main" id="{9B4D0617-FEF7-4550-8923-3E77F0F72BD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2" name="Text 3">
          <a:extLst>
            <a:ext uri="{FF2B5EF4-FFF2-40B4-BE49-F238E27FC236}">
              <a16:creationId xmlns:a16="http://schemas.microsoft.com/office/drawing/2014/main" id="{5CE0D0B2-3E6F-48F6-8F02-9309924AF69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3" name="Text 3">
          <a:extLst>
            <a:ext uri="{FF2B5EF4-FFF2-40B4-BE49-F238E27FC236}">
              <a16:creationId xmlns:a16="http://schemas.microsoft.com/office/drawing/2014/main" id="{F8C67532-A109-4BA7-A517-3AC1D8FB97A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4" name="Text 3">
          <a:extLst>
            <a:ext uri="{FF2B5EF4-FFF2-40B4-BE49-F238E27FC236}">
              <a16:creationId xmlns:a16="http://schemas.microsoft.com/office/drawing/2014/main" id="{8A007FCA-8711-4509-9039-4C643AEB833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5" name="Text 3">
          <a:extLst>
            <a:ext uri="{FF2B5EF4-FFF2-40B4-BE49-F238E27FC236}">
              <a16:creationId xmlns:a16="http://schemas.microsoft.com/office/drawing/2014/main" id="{FB71FF64-1937-49CD-BFBC-1CCB52E141F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6" name="Text 3">
          <a:extLst>
            <a:ext uri="{FF2B5EF4-FFF2-40B4-BE49-F238E27FC236}">
              <a16:creationId xmlns:a16="http://schemas.microsoft.com/office/drawing/2014/main" id="{6D1B3735-E24B-4330-B323-354A4E2BB93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7" name="Text 3">
          <a:extLst>
            <a:ext uri="{FF2B5EF4-FFF2-40B4-BE49-F238E27FC236}">
              <a16:creationId xmlns:a16="http://schemas.microsoft.com/office/drawing/2014/main" id="{C83B6702-44EF-4323-B8A7-8BB4747866D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8" name="Text 3">
          <a:extLst>
            <a:ext uri="{FF2B5EF4-FFF2-40B4-BE49-F238E27FC236}">
              <a16:creationId xmlns:a16="http://schemas.microsoft.com/office/drawing/2014/main" id="{A8427C93-E054-4F6E-BE76-8FDDC76A1EB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79" name="Text 3">
          <a:extLst>
            <a:ext uri="{FF2B5EF4-FFF2-40B4-BE49-F238E27FC236}">
              <a16:creationId xmlns:a16="http://schemas.microsoft.com/office/drawing/2014/main" id="{DACE93A9-2B8D-4205-994E-5096CDEE1F2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0" name="Text 3">
          <a:extLst>
            <a:ext uri="{FF2B5EF4-FFF2-40B4-BE49-F238E27FC236}">
              <a16:creationId xmlns:a16="http://schemas.microsoft.com/office/drawing/2014/main" id="{E185915B-73CA-475A-9CAC-F4FBF5D681C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1" name="Text 3">
          <a:extLst>
            <a:ext uri="{FF2B5EF4-FFF2-40B4-BE49-F238E27FC236}">
              <a16:creationId xmlns:a16="http://schemas.microsoft.com/office/drawing/2014/main" id="{6F4FCD05-B845-4C17-9B71-EB329E6723D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2" name="Text 3">
          <a:extLst>
            <a:ext uri="{FF2B5EF4-FFF2-40B4-BE49-F238E27FC236}">
              <a16:creationId xmlns:a16="http://schemas.microsoft.com/office/drawing/2014/main" id="{EC3A4BF3-5EC8-41B0-A236-1EB90775018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3" name="Text 3">
          <a:extLst>
            <a:ext uri="{FF2B5EF4-FFF2-40B4-BE49-F238E27FC236}">
              <a16:creationId xmlns:a16="http://schemas.microsoft.com/office/drawing/2014/main" id="{46BA1B5A-D658-46A4-8A12-164DFEDA1CD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4" name="Text 3">
          <a:extLst>
            <a:ext uri="{FF2B5EF4-FFF2-40B4-BE49-F238E27FC236}">
              <a16:creationId xmlns:a16="http://schemas.microsoft.com/office/drawing/2014/main" id="{23384E8A-4278-401F-8B9A-44FFB543E4F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5" name="Text 3">
          <a:extLst>
            <a:ext uri="{FF2B5EF4-FFF2-40B4-BE49-F238E27FC236}">
              <a16:creationId xmlns:a16="http://schemas.microsoft.com/office/drawing/2014/main" id="{C7F521A3-8CE2-4DE0-8AC5-A0FCE6C8CF5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6" name="Text 3">
          <a:extLst>
            <a:ext uri="{FF2B5EF4-FFF2-40B4-BE49-F238E27FC236}">
              <a16:creationId xmlns:a16="http://schemas.microsoft.com/office/drawing/2014/main" id="{D752A98F-2028-42CE-99E7-E96B00E5E02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7" name="Text 3">
          <a:extLst>
            <a:ext uri="{FF2B5EF4-FFF2-40B4-BE49-F238E27FC236}">
              <a16:creationId xmlns:a16="http://schemas.microsoft.com/office/drawing/2014/main" id="{7DA9C9C8-3B9F-48B9-B699-475A53DC32B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8" name="Text 3">
          <a:extLst>
            <a:ext uri="{FF2B5EF4-FFF2-40B4-BE49-F238E27FC236}">
              <a16:creationId xmlns:a16="http://schemas.microsoft.com/office/drawing/2014/main" id="{E06D1524-2487-402C-8681-B48F18EE724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89" name="Text 3">
          <a:extLst>
            <a:ext uri="{FF2B5EF4-FFF2-40B4-BE49-F238E27FC236}">
              <a16:creationId xmlns:a16="http://schemas.microsoft.com/office/drawing/2014/main" id="{6876B72E-37EB-459A-81BB-369885ECF3C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0" name="Text 3">
          <a:extLst>
            <a:ext uri="{FF2B5EF4-FFF2-40B4-BE49-F238E27FC236}">
              <a16:creationId xmlns:a16="http://schemas.microsoft.com/office/drawing/2014/main" id="{E4594F64-154F-4375-BC6E-62E90A315E9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1" name="Text 3">
          <a:extLst>
            <a:ext uri="{FF2B5EF4-FFF2-40B4-BE49-F238E27FC236}">
              <a16:creationId xmlns:a16="http://schemas.microsoft.com/office/drawing/2014/main" id="{1514AEBA-4B8B-4B73-888A-E1F7FE1D4C7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2" name="Text 3">
          <a:extLst>
            <a:ext uri="{FF2B5EF4-FFF2-40B4-BE49-F238E27FC236}">
              <a16:creationId xmlns:a16="http://schemas.microsoft.com/office/drawing/2014/main" id="{618C9052-A9A8-4E15-9716-7E6D4F2015C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3" name="Text 3">
          <a:extLst>
            <a:ext uri="{FF2B5EF4-FFF2-40B4-BE49-F238E27FC236}">
              <a16:creationId xmlns:a16="http://schemas.microsoft.com/office/drawing/2014/main" id="{141B222A-7E06-4295-9F68-2667C49BDFD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4" name="Text 3">
          <a:extLst>
            <a:ext uri="{FF2B5EF4-FFF2-40B4-BE49-F238E27FC236}">
              <a16:creationId xmlns:a16="http://schemas.microsoft.com/office/drawing/2014/main" id="{6E8880A0-990B-47F5-9F40-91821E6690A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5" name="Text 3">
          <a:extLst>
            <a:ext uri="{FF2B5EF4-FFF2-40B4-BE49-F238E27FC236}">
              <a16:creationId xmlns:a16="http://schemas.microsoft.com/office/drawing/2014/main" id="{DA748F64-8203-4144-BD32-735C2178F8E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6" name="Text 3">
          <a:extLst>
            <a:ext uri="{FF2B5EF4-FFF2-40B4-BE49-F238E27FC236}">
              <a16:creationId xmlns:a16="http://schemas.microsoft.com/office/drawing/2014/main" id="{D960A929-685C-448B-AAA2-EA27E74249C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7" name="Text 3">
          <a:extLst>
            <a:ext uri="{FF2B5EF4-FFF2-40B4-BE49-F238E27FC236}">
              <a16:creationId xmlns:a16="http://schemas.microsoft.com/office/drawing/2014/main" id="{24FF264F-2ECA-4DC5-AA56-1726DE969EB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8" name="Text 3">
          <a:extLst>
            <a:ext uri="{FF2B5EF4-FFF2-40B4-BE49-F238E27FC236}">
              <a16:creationId xmlns:a16="http://schemas.microsoft.com/office/drawing/2014/main" id="{F66A2489-E842-4B70-A1D7-A12F0937150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8999" name="Text 3">
          <a:extLst>
            <a:ext uri="{FF2B5EF4-FFF2-40B4-BE49-F238E27FC236}">
              <a16:creationId xmlns:a16="http://schemas.microsoft.com/office/drawing/2014/main" id="{5A5E3658-B0E1-4B4D-B47A-087EE4C079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0" name="Text 3">
          <a:extLst>
            <a:ext uri="{FF2B5EF4-FFF2-40B4-BE49-F238E27FC236}">
              <a16:creationId xmlns:a16="http://schemas.microsoft.com/office/drawing/2014/main" id="{54BC06A6-8BF0-41E6-978D-6067C3702E8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1" name="Text 3">
          <a:extLst>
            <a:ext uri="{FF2B5EF4-FFF2-40B4-BE49-F238E27FC236}">
              <a16:creationId xmlns:a16="http://schemas.microsoft.com/office/drawing/2014/main" id="{B66A25C1-047D-460E-B641-DA9AAB0C263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2" name="Text 3">
          <a:extLst>
            <a:ext uri="{FF2B5EF4-FFF2-40B4-BE49-F238E27FC236}">
              <a16:creationId xmlns:a16="http://schemas.microsoft.com/office/drawing/2014/main" id="{C7B8B134-05E8-43AC-9AA1-839136FD05D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3" name="Text 3">
          <a:extLst>
            <a:ext uri="{FF2B5EF4-FFF2-40B4-BE49-F238E27FC236}">
              <a16:creationId xmlns:a16="http://schemas.microsoft.com/office/drawing/2014/main" id="{5AFC39F4-DB9C-4D82-A401-C036E205263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4" name="Text 3">
          <a:extLst>
            <a:ext uri="{FF2B5EF4-FFF2-40B4-BE49-F238E27FC236}">
              <a16:creationId xmlns:a16="http://schemas.microsoft.com/office/drawing/2014/main" id="{9ACE19D2-C29B-46A2-8363-9D924E40022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5" name="Text 3">
          <a:extLst>
            <a:ext uri="{FF2B5EF4-FFF2-40B4-BE49-F238E27FC236}">
              <a16:creationId xmlns:a16="http://schemas.microsoft.com/office/drawing/2014/main" id="{33940A82-1F2F-46DB-9840-C7B11DD06E8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6" name="Text 3">
          <a:extLst>
            <a:ext uri="{FF2B5EF4-FFF2-40B4-BE49-F238E27FC236}">
              <a16:creationId xmlns:a16="http://schemas.microsoft.com/office/drawing/2014/main" id="{86D9CDC8-D864-4C7B-9E5B-DE096AF5137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7" name="Text 3">
          <a:extLst>
            <a:ext uri="{FF2B5EF4-FFF2-40B4-BE49-F238E27FC236}">
              <a16:creationId xmlns:a16="http://schemas.microsoft.com/office/drawing/2014/main" id="{79F84DC9-167B-4C50-817A-2DC841596D0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8" name="Text 3">
          <a:extLst>
            <a:ext uri="{FF2B5EF4-FFF2-40B4-BE49-F238E27FC236}">
              <a16:creationId xmlns:a16="http://schemas.microsoft.com/office/drawing/2014/main" id="{965E77C3-8DFD-428C-AD0C-A4082F8DD37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09" name="Text 3">
          <a:extLst>
            <a:ext uri="{FF2B5EF4-FFF2-40B4-BE49-F238E27FC236}">
              <a16:creationId xmlns:a16="http://schemas.microsoft.com/office/drawing/2014/main" id="{B4958DA9-EBEC-414F-B5D6-F9D7B08A50E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0" name="Text 3">
          <a:extLst>
            <a:ext uri="{FF2B5EF4-FFF2-40B4-BE49-F238E27FC236}">
              <a16:creationId xmlns:a16="http://schemas.microsoft.com/office/drawing/2014/main" id="{731ADA85-6D67-4612-8B2C-6A38616B4E6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1" name="Text 3">
          <a:extLst>
            <a:ext uri="{FF2B5EF4-FFF2-40B4-BE49-F238E27FC236}">
              <a16:creationId xmlns:a16="http://schemas.microsoft.com/office/drawing/2014/main" id="{5E49F3FE-D0E2-491E-8007-FD33BFA5F88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2" name="Text 3">
          <a:extLst>
            <a:ext uri="{FF2B5EF4-FFF2-40B4-BE49-F238E27FC236}">
              <a16:creationId xmlns:a16="http://schemas.microsoft.com/office/drawing/2014/main" id="{CA9CDF56-7EC6-4F03-B44A-C6FEEC90AD9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3" name="Text 3">
          <a:extLst>
            <a:ext uri="{FF2B5EF4-FFF2-40B4-BE49-F238E27FC236}">
              <a16:creationId xmlns:a16="http://schemas.microsoft.com/office/drawing/2014/main" id="{E1453923-ABD1-4539-8908-3319ED98D38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4" name="Text 3">
          <a:extLst>
            <a:ext uri="{FF2B5EF4-FFF2-40B4-BE49-F238E27FC236}">
              <a16:creationId xmlns:a16="http://schemas.microsoft.com/office/drawing/2014/main" id="{4F1BCDE7-5436-40F3-8A84-136EADC3447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5" name="Text 3">
          <a:extLst>
            <a:ext uri="{FF2B5EF4-FFF2-40B4-BE49-F238E27FC236}">
              <a16:creationId xmlns:a16="http://schemas.microsoft.com/office/drawing/2014/main" id="{D0E9A05D-CB5C-46D7-B324-1D8F7CA3B37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6" name="Text 3">
          <a:extLst>
            <a:ext uri="{FF2B5EF4-FFF2-40B4-BE49-F238E27FC236}">
              <a16:creationId xmlns:a16="http://schemas.microsoft.com/office/drawing/2014/main" id="{DE535683-4AA7-4F26-863C-345F38DBDED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7" name="Text 3">
          <a:extLst>
            <a:ext uri="{FF2B5EF4-FFF2-40B4-BE49-F238E27FC236}">
              <a16:creationId xmlns:a16="http://schemas.microsoft.com/office/drawing/2014/main" id="{2BD97368-B3A0-46D4-A823-298BD1C8569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8" name="Text 3">
          <a:extLst>
            <a:ext uri="{FF2B5EF4-FFF2-40B4-BE49-F238E27FC236}">
              <a16:creationId xmlns:a16="http://schemas.microsoft.com/office/drawing/2014/main" id="{D5193ADD-4C5D-4B02-B425-416D534923D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19" name="Text 3">
          <a:extLst>
            <a:ext uri="{FF2B5EF4-FFF2-40B4-BE49-F238E27FC236}">
              <a16:creationId xmlns:a16="http://schemas.microsoft.com/office/drawing/2014/main" id="{92C7A35B-26AB-4538-BB5A-B0B4400D7B0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0" name="Text 3">
          <a:extLst>
            <a:ext uri="{FF2B5EF4-FFF2-40B4-BE49-F238E27FC236}">
              <a16:creationId xmlns:a16="http://schemas.microsoft.com/office/drawing/2014/main" id="{FDD9CD56-F074-4FF8-9A1F-2A2D2F5E20B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1" name="Text 3">
          <a:extLst>
            <a:ext uri="{FF2B5EF4-FFF2-40B4-BE49-F238E27FC236}">
              <a16:creationId xmlns:a16="http://schemas.microsoft.com/office/drawing/2014/main" id="{F3BC03C8-DC05-4D7D-9C86-BC9926ADF59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2" name="Text 3">
          <a:extLst>
            <a:ext uri="{FF2B5EF4-FFF2-40B4-BE49-F238E27FC236}">
              <a16:creationId xmlns:a16="http://schemas.microsoft.com/office/drawing/2014/main" id="{D46AC0C4-2EE7-413C-81D2-E1C113B6697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3" name="Text 3">
          <a:extLst>
            <a:ext uri="{FF2B5EF4-FFF2-40B4-BE49-F238E27FC236}">
              <a16:creationId xmlns:a16="http://schemas.microsoft.com/office/drawing/2014/main" id="{48E2F94F-9C4F-48FF-8AD0-AFD9298847B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4" name="Text 3">
          <a:extLst>
            <a:ext uri="{FF2B5EF4-FFF2-40B4-BE49-F238E27FC236}">
              <a16:creationId xmlns:a16="http://schemas.microsoft.com/office/drawing/2014/main" id="{4522ACED-A282-4AA9-89E4-EB9F0A6792F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5" name="Text 3">
          <a:extLst>
            <a:ext uri="{FF2B5EF4-FFF2-40B4-BE49-F238E27FC236}">
              <a16:creationId xmlns:a16="http://schemas.microsoft.com/office/drawing/2014/main" id="{37939EED-1523-4644-B57B-AB350C8F62B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6" name="Text 3">
          <a:extLst>
            <a:ext uri="{FF2B5EF4-FFF2-40B4-BE49-F238E27FC236}">
              <a16:creationId xmlns:a16="http://schemas.microsoft.com/office/drawing/2014/main" id="{01C39E5E-FD99-456A-A977-4F839890218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7" name="Text 3">
          <a:extLst>
            <a:ext uri="{FF2B5EF4-FFF2-40B4-BE49-F238E27FC236}">
              <a16:creationId xmlns:a16="http://schemas.microsoft.com/office/drawing/2014/main" id="{777BE430-E5FE-4CAA-A88A-1C0CB3CC30C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8" name="Text 3">
          <a:extLst>
            <a:ext uri="{FF2B5EF4-FFF2-40B4-BE49-F238E27FC236}">
              <a16:creationId xmlns:a16="http://schemas.microsoft.com/office/drawing/2014/main" id="{04F7B977-C752-4A71-A8D6-9FF5F35F45A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29" name="Text 3">
          <a:extLst>
            <a:ext uri="{FF2B5EF4-FFF2-40B4-BE49-F238E27FC236}">
              <a16:creationId xmlns:a16="http://schemas.microsoft.com/office/drawing/2014/main" id="{A6906EC4-17CB-42C0-A014-C78329C733E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0" name="Text 3">
          <a:extLst>
            <a:ext uri="{FF2B5EF4-FFF2-40B4-BE49-F238E27FC236}">
              <a16:creationId xmlns:a16="http://schemas.microsoft.com/office/drawing/2014/main" id="{57FCBA47-42F3-4A99-AFB4-13138564478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1" name="Text 3">
          <a:extLst>
            <a:ext uri="{FF2B5EF4-FFF2-40B4-BE49-F238E27FC236}">
              <a16:creationId xmlns:a16="http://schemas.microsoft.com/office/drawing/2014/main" id="{3D06F7FB-AED4-477C-BEF4-6104989BC51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2" name="Text 3">
          <a:extLst>
            <a:ext uri="{FF2B5EF4-FFF2-40B4-BE49-F238E27FC236}">
              <a16:creationId xmlns:a16="http://schemas.microsoft.com/office/drawing/2014/main" id="{10370C2D-C13B-4536-BFB9-C38B8D5E883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3" name="Text 3">
          <a:extLst>
            <a:ext uri="{FF2B5EF4-FFF2-40B4-BE49-F238E27FC236}">
              <a16:creationId xmlns:a16="http://schemas.microsoft.com/office/drawing/2014/main" id="{572BF7C8-0988-41D5-B840-AD5188CA50B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4" name="Text 3">
          <a:extLst>
            <a:ext uri="{FF2B5EF4-FFF2-40B4-BE49-F238E27FC236}">
              <a16:creationId xmlns:a16="http://schemas.microsoft.com/office/drawing/2014/main" id="{4CDE18D8-45B9-41E4-96AE-4EEA1EB7C34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5" name="Text 3">
          <a:extLst>
            <a:ext uri="{FF2B5EF4-FFF2-40B4-BE49-F238E27FC236}">
              <a16:creationId xmlns:a16="http://schemas.microsoft.com/office/drawing/2014/main" id="{2A8F2B0C-2E19-4235-8840-4C6581E8D18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6" name="Text 3">
          <a:extLst>
            <a:ext uri="{FF2B5EF4-FFF2-40B4-BE49-F238E27FC236}">
              <a16:creationId xmlns:a16="http://schemas.microsoft.com/office/drawing/2014/main" id="{A2E1AB90-E495-46A7-9D87-8FA73C2CE4E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7" name="Text 3">
          <a:extLst>
            <a:ext uri="{FF2B5EF4-FFF2-40B4-BE49-F238E27FC236}">
              <a16:creationId xmlns:a16="http://schemas.microsoft.com/office/drawing/2014/main" id="{F84A43AA-CF43-4B23-B24E-99F86B27DF8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8" name="Text 3">
          <a:extLst>
            <a:ext uri="{FF2B5EF4-FFF2-40B4-BE49-F238E27FC236}">
              <a16:creationId xmlns:a16="http://schemas.microsoft.com/office/drawing/2014/main" id="{1C1F2154-FBFF-4AF1-AB44-21667A2B55D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39" name="Text 3">
          <a:extLst>
            <a:ext uri="{FF2B5EF4-FFF2-40B4-BE49-F238E27FC236}">
              <a16:creationId xmlns:a16="http://schemas.microsoft.com/office/drawing/2014/main" id="{004DD030-7D89-40F7-B52A-675CA1AB549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0" name="Text 3">
          <a:extLst>
            <a:ext uri="{FF2B5EF4-FFF2-40B4-BE49-F238E27FC236}">
              <a16:creationId xmlns:a16="http://schemas.microsoft.com/office/drawing/2014/main" id="{0FB9B5EB-9A70-4224-ACE9-8D6518456D3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1" name="Text 3">
          <a:extLst>
            <a:ext uri="{FF2B5EF4-FFF2-40B4-BE49-F238E27FC236}">
              <a16:creationId xmlns:a16="http://schemas.microsoft.com/office/drawing/2014/main" id="{8BCE2D44-AF6F-4CA5-8753-324ED334784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2" name="Text 3">
          <a:extLst>
            <a:ext uri="{FF2B5EF4-FFF2-40B4-BE49-F238E27FC236}">
              <a16:creationId xmlns:a16="http://schemas.microsoft.com/office/drawing/2014/main" id="{C1C55A19-A68E-44A3-AF1F-EDFACE47892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3" name="Text 3">
          <a:extLst>
            <a:ext uri="{FF2B5EF4-FFF2-40B4-BE49-F238E27FC236}">
              <a16:creationId xmlns:a16="http://schemas.microsoft.com/office/drawing/2014/main" id="{09E62826-4BE0-4C83-AF7D-D26069DDEEB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4" name="Text 3">
          <a:extLst>
            <a:ext uri="{FF2B5EF4-FFF2-40B4-BE49-F238E27FC236}">
              <a16:creationId xmlns:a16="http://schemas.microsoft.com/office/drawing/2014/main" id="{B7201977-582E-494C-8C86-29160765121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5" name="Text 3">
          <a:extLst>
            <a:ext uri="{FF2B5EF4-FFF2-40B4-BE49-F238E27FC236}">
              <a16:creationId xmlns:a16="http://schemas.microsoft.com/office/drawing/2014/main" id="{BF139944-364B-4816-921D-475E8DAF1EC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6" name="Text 3">
          <a:extLst>
            <a:ext uri="{FF2B5EF4-FFF2-40B4-BE49-F238E27FC236}">
              <a16:creationId xmlns:a16="http://schemas.microsoft.com/office/drawing/2014/main" id="{D7AB16A7-76A4-4C5D-B312-DE7A060CF8F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7" name="Text 3">
          <a:extLst>
            <a:ext uri="{FF2B5EF4-FFF2-40B4-BE49-F238E27FC236}">
              <a16:creationId xmlns:a16="http://schemas.microsoft.com/office/drawing/2014/main" id="{D74A9732-21F0-4FCB-9828-443F15205E0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8" name="Text 3">
          <a:extLst>
            <a:ext uri="{FF2B5EF4-FFF2-40B4-BE49-F238E27FC236}">
              <a16:creationId xmlns:a16="http://schemas.microsoft.com/office/drawing/2014/main" id="{BBFB21C0-0E9F-431C-AB1B-F4796B11E31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49" name="Text 3">
          <a:extLst>
            <a:ext uri="{FF2B5EF4-FFF2-40B4-BE49-F238E27FC236}">
              <a16:creationId xmlns:a16="http://schemas.microsoft.com/office/drawing/2014/main" id="{AC964782-863A-4631-8415-B8E85F93229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0" name="Text 3">
          <a:extLst>
            <a:ext uri="{FF2B5EF4-FFF2-40B4-BE49-F238E27FC236}">
              <a16:creationId xmlns:a16="http://schemas.microsoft.com/office/drawing/2014/main" id="{D198C638-04F4-4059-836C-8BC65E6D953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1" name="Text 3">
          <a:extLst>
            <a:ext uri="{FF2B5EF4-FFF2-40B4-BE49-F238E27FC236}">
              <a16:creationId xmlns:a16="http://schemas.microsoft.com/office/drawing/2014/main" id="{1D708D27-BD43-4344-A7F7-BC7C5015225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2" name="Text 3">
          <a:extLst>
            <a:ext uri="{FF2B5EF4-FFF2-40B4-BE49-F238E27FC236}">
              <a16:creationId xmlns:a16="http://schemas.microsoft.com/office/drawing/2014/main" id="{929E1F1F-D8E9-4FD7-A578-EBD89FC3A61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3" name="Text 3">
          <a:extLst>
            <a:ext uri="{FF2B5EF4-FFF2-40B4-BE49-F238E27FC236}">
              <a16:creationId xmlns:a16="http://schemas.microsoft.com/office/drawing/2014/main" id="{E28B1A75-C892-4363-AE04-65D705AD36B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4" name="Text 3">
          <a:extLst>
            <a:ext uri="{FF2B5EF4-FFF2-40B4-BE49-F238E27FC236}">
              <a16:creationId xmlns:a16="http://schemas.microsoft.com/office/drawing/2014/main" id="{77FBE99D-85DA-402D-93E7-0841CF5E680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5" name="Text 3">
          <a:extLst>
            <a:ext uri="{FF2B5EF4-FFF2-40B4-BE49-F238E27FC236}">
              <a16:creationId xmlns:a16="http://schemas.microsoft.com/office/drawing/2014/main" id="{E53607DA-9A88-46E0-98FC-104BE3AE06E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6" name="Text 3">
          <a:extLst>
            <a:ext uri="{FF2B5EF4-FFF2-40B4-BE49-F238E27FC236}">
              <a16:creationId xmlns:a16="http://schemas.microsoft.com/office/drawing/2014/main" id="{22017C04-0661-4AA6-AA00-1F62ED114F5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7" name="Text 3">
          <a:extLst>
            <a:ext uri="{FF2B5EF4-FFF2-40B4-BE49-F238E27FC236}">
              <a16:creationId xmlns:a16="http://schemas.microsoft.com/office/drawing/2014/main" id="{E7A514DA-A357-4B59-BDD1-D46AC392EE4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8" name="Text 3">
          <a:extLst>
            <a:ext uri="{FF2B5EF4-FFF2-40B4-BE49-F238E27FC236}">
              <a16:creationId xmlns:a16="http://schemas.microsoft.com/office/drawing/2014/main" id="{EC5B94FB-D327-4AC0-BF1E-53EC1F8BF8F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59" name="Text 3">
          <a:extLst>
            <a:ext uri="{FF2B5EF4-FFF2-40B4-BE49-F238E27FC236}">
              <a16:creationId xmlns:a16="http://schemas.microsoft.com/office/drawing/2014/main" id="{BAE710A3-DB8D-46B5-9B07-69B450A726A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0" name="Text 3">
          <a:extLst>
            <a:ext uri="{FF2B5EF4-FFF2-40B4-BE49-F238E27FC236}">
              <a16:creationId xmlns:a16="http://schemas.microsoft.com/office/drawing/2014/main" id="{C64D67F4-D043-4697-80F1-A07715B431B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1" name="Text 3">
          <a:extLst>
            <a:ext uri="{FF2B5EF4-FFF2-40B4-BE49-F238E27FC236}">
              <a16:creationId xmlns:a16="http://schemas.microsoft.com/office/drawing/2014/main" id="{2C4FAD3A-3853-4048-B832-8901737C29F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2" name="Text 3">
          <a:extLst>
            <a:ext uri="{FF2B5EF4-FFF2-40B4-BE49-F238E27FC236}">
              <a16:creationId xmlns:a16="http://schemas.microsoft.com/office/drawing/2014/main" id="{6A65D1ED-67CD-448E-B300-977CC962761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3" name="Text 3">
          <a:extLst>
            <a:ext uri="{FF2B5EF4-FFF2-40B4-BE49-F238E27FC236}">
              <a16:creationId xmlns:a16="http://schemas.microsoft.com/office/drawing/2014/main" id="{DC5DC51F-F722-46F6-9FBC-870C2F9CA81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4" name="Text 3">
          <a:extLst>
            <a:ext uri="{FF2B5EF4-FFF2-40B4-BE49-F238E27FC236}">
              <a16:creationId xmlns:a16="http://schemas.microsoft.com/office/drawing/2014/main" id="{7D6A962C-29CE-4013-89D4-C09646C32B9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5" name="Text 3">
          <a:extLst>
            <a:ext uri="{FF2B5EF4-FFF2-40B4-BE49-F238E27FC236}">
              <a16:creationId xmlns:a16="http://schemas.microsoft.com/office/drawing/2014/main" id="{25DBBF30-8CC8-4DDD-8ED6-6F0EB96B0C0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6" name="Text 3">
          <a:extLst>
            <a:ext uri="{FF2B5EF4-FFF2-40B4-BE49-F238E27FC236}">
              <a16:creationId xmlns:a16="http://schemas.microsoft.com/office/drawing/2014/main" id="{2DE54415-1259-4287-9BA4-342A4789C5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7" name="Text 3">
          <a:extLst>
            <a:ext uri="{FF2B5EF4-FFF2-40B4-BE49-F238E27FC236}">
              <a16:creationId xmlns:a16="http://schemas.microsoft.com/office/drawing/2014/main" id="{C5FCABD9-64E0-4AC9-A5F6-64A1278751C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8" name="Text 3">
          <a:extLst>
            <a:ext uri="{FF2B5EF4-FFF2-40B4-BE49-F238E27FC236}">
              <a16:creationId xmlns:a16="http://schemas.microsoft.com/office/drawing/2014/main" id="{3384AD11-7817-4286-BFDF-BF69EAAB163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69" name="Text 3">
          <a:extLst>
            <a:ext uri="{FF2B5EF4-FFF2-40B4-BE49-F238E27FC236}">
              <a16:creationId xmlns:a16="http://schemas.microsoft.com/office/drawing/2014/main" id="{429600A7-AEB6-4730-8242-F2A7CEF16C1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0" name="Text 3">
          <a:extLst>
            <a:ext uri="{FF2B5EF4-FFF2-40B4-BE49-F238E27FC236}">
              <a16:creationId xmlns:a16="http://schemas.microsoft.com/office/drawing/2014/main" id="{B18FC816-E4B9-4855-A46D-8F5EB2C37CB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1" name="Text 3">
          <a:extLst>
            <a:ext uri="{FF2B5EF4-FFF2-40B4-BE49-F238E27FC236}">
              <a16:creationId xmlns:a16="http://schemas.microsoft.com/office/drawing/2014/main" id="{5897074C-EB10-4B43-88C2-C477866ABBD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2" name="Text 3">
          <a:extLst>
            <a:ext uri="{FF2B5EF4-FFF2-40B4-BE49-F238E27FC236}">
              <a16:creationId xmlns:a16="http://schemas.microsoft.com/office/drawing/2014/main" id="{EDF83437-F82E-4FEB-A88D-17F1A8BF813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3" name="Text 3">
          <a:extLst>
            <a:ext uri="{FF2B5EF4-FFF2-40B4-BE49-F238E27FC236}">
              <a16:creationId xmlns:a16="http://schemas.microsoft.com/office/drawing/2014/main" id="{6531ECF5-3D6C-4D7A-9D22-846712EED7A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4" name="Text 3">
          <a:extLst>
            <a:ext uri="{FF2B5EF4-FFF2-40B4-BE49-F238E27FC236}">
              <a16:creationId xmlns:a16="http://schemas.microsoft.com/office/drawing/2014/main" id="{BA6EFCD3-F289-490B-9053-B4685528F31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5" name="Text 3">
          <a:extLst>
            <a:ext uri="{FF2B5EF4-FFF2-40B4-BE49-F238E27FC236}">
              <a16:creationId xmlns:a16="http://schemas.microsoft.com/office/drawing/2014/main" id="{788130A3-3B95-4A23-9231-79EBDB5B09B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6" name="Text 3">
          <a:extLst>
            <a:ext uri="{FF2B5EF4-FFF2-40B4-BE49-F238E27FC236}">
              <a16:creationId xmlns:a16="http://schemas.microsoft.com/office/drawing/2014/main" id="{65282F33-6A9B-4137-9DD6-4F330A24A94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7" name="Text 3">
          <a:extLst>
            <a:ext uri="{FF2B5EF4-FFF2-40B4-BE49-F238E27FC236}">
              <a16:creationId xmlns:a16="http://schemas.microsoft.com/office/drawing/2014/main" id="{F6D4F496-0418-4BBF-88F4-06E2D247B8F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8" name="Text 3">
          <a:extLst>
            <a:ext uri="{FF2B5EF4-FFF2-40B4-BE49-F238E27FC236}">
              <a16:creationId xmlns:a16="http://schemas.microsoft.com/office/drawing/2014/main" id="{77E921AD-6A14-4369-84E9-574E7C17E7A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79" name="Text 3">
          <a:extLst>
            <a:ext uri="{FF2B5EF4-FFF2-40B4-BE49-F238E27FC236}">
              <a16:creationId xmlns:a16="http://schemas.microsoft.com/office/drawing/2014/main" id="{06E08910-6096-43DD-8E3C-F22713AE9C1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0" name="Text 3">
          <a:extLst>
            <a:ext uri="{FF2B5EF4-FFF2-40B4-BE49-F238E27FC236}">
              <a16:creationId xmlns:a16="http://schemas.microsoft.com/office/drawing/2014/main" id="{6EC20C06-1AC7-45FE-A56A-AF4E6DEADDE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1" name="Text 3">
          <a:extLst>
            <a:ext uri="{FF2B5EF4-FFF2-40B4-BE49-F238E27FC236}">
              <a16:creationId xmlns:a16="http://schemas.microsoft.com/office/drawing/2014/main" id="{F21CB2A3-9A66-4D1E-85CF-A6661AC51F8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2" name="Text 3">
          <a:extLst>
            <a:ext uri="{FF2B5EF4-FFF2-40B4-BE49-F238E27FC236}">
              <a16:creationId xmlns:a16="http://schemas.microsoft.com/office/drawing/2014/main" id="{9990BC06-8551-421F-9642-610054829BF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3" name="Text 3">
          <a:extLst>
            <a:ext uri="{FF2B5EF4-FFF2-40B4-BE49-F238E27FC236}">
              <a16:creationId xmlns:a16="http://schemas.microsoft.com/office/drawing/2014/main" id="{DD29A7B9-9922-4D18-8C12-AED910A3453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4" name="Text 3">
          <a:extLst>
            <a:ext uri="{FF2B5EF4-FFF2-40B4-BE49-F238E27FC236}">
              <a16:creationId xmlns:a16="http://schemas.microsoft.com/office/drawing/2014/main" id="{DE0461DE-950E-4317-ACEC-B2A5EBC5532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5" name="Text 3">
          <a:extLst>
            <a:ext uri="{FF2B5EF4-FFF2-40B4-BE49-F238E27FC236}">
              <a16:creationId xmlns:a16="http://schemas.microsoft.com/office/drawing/2014/main" id="{8B1D8CB8-98D6-4C08-9229-48523C0BC3B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6" name="Text 3">
          <a:extLst>
            <a:ext uri="{FF2B5EF4-FFF2-40B4-BE49-F238E27FC236}">
              <a16:creationId xmlns:a16="http://schemas.microsoft.com/office/drawing/2014/main" id="{2DC1D91A-A6ED-413F-9DB9-FA3AC12C92A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7" name="Text 3">
          <a:extLst>
            <a:ext uri="{FF2B5EF4-FFF2-40B4-BE49-F238E27FC236}">
              <a16:creationId xmlns:a16="http://schemas.microsoft.com/office/drawing/2014/main" id="{F97FCF4F-7AB6-4100-B42E-38C5A92D722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8" name="Text 3">
          <a:extLst>
            <a:ext uri="{FF2B5EF4-FFF2-40B4-BE49-F238E27FC236}">
              <a16:creationId xmlns:a16="http://schemas.microsoft.com/office/drawing/2014/main" id="{E7BF1C26-B343-430B-9069-7DDA4D536EE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89" name="Text 3">
          <a:extLst>
            <a:ext uri="{FF2B5EF4-FFF2-40B4-BE49-F238E27FC236}">
              <a16:creationId xmlns:a16="http://schemas.microsoft.com/office/drawing/2014/main" id="{4C3974AC-FD7A-4FD0-B8D3-7319116358C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0" name="Text 3">
          <a:extLst>
            <a:ext uri="{FF2B5EF4-FFF2-40B4-BE49-F238E27FC236}">
              <a16:creationId xmlns:a16="http://schemas.microsoft.com/office/drawing/2014/main" id="{4CC350F5-0D9D-46CD-BC06-FE4762A2596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1" name="Text 3">
          <a:extLst>
            <a:ext uri="{FF2B5EF4-FFF2-40B4-BE49-F238E27FC236}">
              <a16:creationId xmlns:a16="http://schemas.microsoft.com/office/drawing/2014/main" id="{2D5AF3B4-5915-4896-B0FF-CF41720175C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2" name="Text 3">
          <a:extLst>
            <a:ext uri="{FF2B5EF4-FFF2-40B4-BE49-F238E27FC236}">
              <a16:creationId xmlns:a16="http://schemas.microsoft.com/office/drawing/2014/main" id="{D7D6008B-AB20-4A82-A82D-5CB7FCE306B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3" name="Text 3">
          <a:extLst>
            <a:ext uri="{FF2B5EF4-FFF2-40B4-BE49-F238E27FC236}">
              <a16:creationId xmlns:a16="http://schemas.microsoft.com/office/drawing/2014/main" id="{6AA15EC8-2318-4FC8-9533-3DB2B7C6987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4" name="Text 3">
          <a:extLst>
            <a:ext uri="{FF2B5EF4-FFF2-40B4-BE49-F238E27FC236}">
              <a16:creationId xmlns:a16="http://schemas.microsoft.com/office/drawing/2014/main" id="{F4D87D23-EA14-4C2E-A435-5814CDFEC63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5" name="Text 3">
          <a:extLst>
            <a:ext uri="{FF2B5EF4-FFF2-40B4-BE49-F238E27FC236}">
              <a16:creationId xmlns:a16="http://schemas.microsoft.com/office/drawing/2014/main" id="{50E1771C-6E71-4C7A-842E-D3A188507F1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6" name="Text 3">
          <a:extLst>
            <a:ext uri="{FF2B5EF4-FFF2-40B4-BE49-F238E27FC236}">
              <a16:creationId xmlns:a16="http://schemas.microsoft.com/office/drawing/2014/main" id="{6E27400F-EDD5-44F6-8E94-2F3F83208DA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7" name="Text 3">
          <a:extLst>
            <a:ext uri="{FF2B5EF4-FFF2-40B4-BE49-F238E27FC236}">
              <a16:creationId xmlns:a16="http://schemas.microsoft.com/office/drawing/2014/main" id="{BF3691DA-F42A-44C1-B62D-3017EFC383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8" name="Text 3">
          <a:extLst>
            <a:ext uri="{FF2B5EF4-FFF2-40B4-BE49-F238E27FC236}">
              <a16:creationId xmlns:a16="http://schemas.microsoft.com/office/drawing/2014/main" id="{ABFF0E6A-6855-4EBD-900B-A9408412B95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099" name="Text 3">
          <a:extLst>
            <a:ext uri="{FF2B5EF4-FFF2-40B4-BE49-F238E27FC236}">
              <a16:creationId xmlns:a16="http://schemas.microsoft.com/office/drawing/2014/main" id="{D36970F7-1BBD-4F69-8B80-414F9A4495A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0" name="Text 3">
          <a:extLst>
            <a:ext uri="{FF2B5EF4-FFF2-40B4-BE49-F238E27FC236}">
              <a16:creationId xmlns:a16="http://schemas.microsoft.com/office/drawing/2014/main" id="{EC8E267F-F2E1-42E9-B38C-824CA6B92C3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1" name="Text 3">
          <a:extLst>
            <a:ext uri="{FF2B5EF4-FFF2-40B4-BE49-F238E27FC236}">
              <a16:creationId xmlns:a16="http://schemas.microsoft.com/office/drawing/2014/main" id="{FB65137B-3A3E-48D1-8C5C-6A69E7D4144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2" name="Text 3">
          <a:extLst>
            <a:ext uri="{FF2B5EF4-FFF2-40B4-BE49-F238E27FC236}">
              <a16:creationId xmlns:a16="http://schemas.microsoft.com/office/drawing/2014/main" id="{14228D3A-7CC8-4F87-A49B-C9767959ED6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3" name="Text 3">
          <a:extLst>
            <a:ext uri="{FF2B5EF4-FFF2-40B4-BE49-F238E27FC236}">
              <a16:creationId xmlns:a16="http://schemas.microsoft.com/office/drawing/2014/main" id="{1ACB75F0-699B-4389-921C-9B5E0A7A983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4" name="Text 3">
          <a:extLst>
            <a:ext uri="{FF2B5EF4-FFF2-40B4-BE49-F238E27FC236}">
              <a16:creationId xmlns:a16="http://schemas.microsoft.com/office/drawing/2014/main" id="{4FE0D63D-EA22-4F41-A405-0A5B5B72A52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5" name="Text 3">
          <a:extLst>
            <a:ext uri="{FF2B5EF4-FFF2-40B4-BE49-F238E27FC236}">
              <a16:creationId xmlns:a16="http://schemas.microsoft.com/office/drawing/2014/main" id="{12028423-F033-46EA-A2CA-8D7EC1CCE80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6" name="Text 3">
          <a:extLst>
            <a:ext uri="{FF2B5EF4-FFF2-40B4-BE49-F238E27FC236}">
              <a16:creationId xmlns:a16="http://schemas.microsoft.com/office/drawing/2014/main" id="{8F80B7F4-83E5-467C-A49B-395D54CF180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7" name="Text 3">
          <a:extLst>
            <a:ext uri="{FF2B5EF4-FFF2-40B4-BE49-F238E27FC236}">
              <a16:creationId xmlns:a16="http://schemas.microsoft.com/office/drawing/2014/main" id="{9DB1AEC6-40AA-4AC7-A013-497A616DAB5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8" name="Text 3">
          <a:extLst>
            <a:ext uri="{FF2B5EF4-FFF2-40B4-BE49-F238E27FC236}">
              <a16:creationId xmlns:a16="http://schemas.microsoft.com/office/drawing/2014/main" id="{D85581DD-F228-4E15-8B59-CF34EF63B3A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09" name="Text 3">
          <a:extLst>
            <a:ext uri="{FF2B5EF4-FFF2-40B4-BE49-F238E27FC236}">
              <a16:creationId xmlns:a16="http://schemas.microsoft.com/office/drawing/2014/main" id="{168BB12A-3F0E-4B44-ADB4-D19F50F5381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0" name="Text 3">
          <a:extLst>
            <a:ext uri="{FF2B5EF4-FFF2-40B4-BE49-F238E27FC236}">
              <a16:creationId xmlns:a16="http://schemas.microsoft.com/office/drawing/2014/main" id="{E1B3AD84-370D-4907-A8FD-D2A05B3A015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1" name="Text 3">
          <a:extLst>
            <a:ext uri="{FF2B5EF4-FFF2-40B4-BE49-F238E27FC236}">
              <a16:creationId xmlns:a16="http://schemas.microsoft.com/office/drawing/2014/main" id="{250BDD4B-D6B4-4A40-92CD-E50A4F5E082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2" name="Text 3">
          <a:extLst>
            <a:ext uri="{FF2B5EF4-FFF2-40B4-BE49-F238E27FC236}">
              <a16:creationId xmlns:a16="http://schemas.microsoft.com/office/drawing/2014/main" id="{ACCC2121-4231-4F20-9C57-E3DA33DDC5F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3" name="Text 3">
          <a:extLst>
            <a:ext uri="{FF2B5EF4-FFF2-40B4-BE49-F238E27FC236}">
              <a16:creationId xmlns:a16="http://schemas.microsoft.com/office/drawing/2014/main" id="{F8F3DB6F-CCF1-4750-B95A-A4854171F39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4" name="Text 3">
          <a:extLst>
            <a:ext uri="{FF2B5EF4-FFF2-40B4-BE49-F238E27FC236}">
              <a16:creationId xmlns:a16="http://schemas.microsoft.com/office/drawing/2014/main" id="{894A60FB-C66A-4AD7-BA17-301569D1949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5" name="Text 3">
          <a:extLst>
            <a:ext uri="{FF2B5EF4-FFF2-40B4-BE49-F238E27FC236}">
              <a16:creationId xmlns:a16="http://schemas.microsoft.com/office/drawing/2014/main" id="{772777D4-B04E-49BC-8805-0DA67EDA5EF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6" name="Text 3">
          <a:extLst>
            <a:ext uri="{FF2B5EF4-FFF2-40B4-BE49-F238E27FC236}">
              <a16:creationId xmlns:a16="http://schemas.microsoft.com/office/drawing/2014/main" id="{B5E00081-3431-4C96-83EC-5F18CBA1B85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7" name="Text 3">
          <a:extLst>
            <a:ext uri="{FF2B5EF4-FFF2-40B4-BE49-F238E27FC236}">
              <a16:creationId xmlns:a16="http://schemas.microsoft.com/office/drawing/2014/main" id="{8A07A004-8A23-4784-8E2F-11583CEB978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8" name="Text 3">
          <a:extLst>
            <a:ext uri="{FF2B5EF4-FFF2-40B4-BE49-F238E27FC236}">
              <a16:creationId xmlns:a16="http://schemas.microsoft.com/office/drawing/2014/main" id="{34A760F3-694C-4E4C-A0F2-12AF7D575B1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19" name="Text 3">
          <a:extLst>
            <a:ext uri="{FF2B5EF4-FFF2-40B4-BE49-F238E27FC236}">
              <a16:creationId xmlns:a16="http://schemas.microsoft.com/office/drawing/2014/main" id="{D540F55C-2566-41A9-ABD2-688E43B991D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0" name="Text 3">
          <a:extLst>
            <a:ext uri="{FF2B5EF4-FFF2-40B4-BE49-F238E27FC236}">
              <a16:creationId xmlns:a16="http://schemas.microsoft.com/office/drawing/2014/main" id="{9BBCCB17-292E-49A3-B2F1-249E676EF10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1" name="Text 3">
          <a:extLst>
            <a:ext uri="{FF2B5EF4-FFF2-40B4-BE49-F238E27FC236}">
              <a16:creationId xmlns:a16="http://schemas.microsoft.com/office/drawing/2014/main" id="{1548B051-2658-485A-A033-5E81422A44F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2" name="Text 3">
          <a:extLst>
            <a:ext uri="{FF2B5EF4-FFF2-40B4-BE49-F238E27FC236}">
              <a16:creationId xmlns:a16="http://schemas.microsoft.com/office/drawing/2014/main" id="{CE97EEB6-F1DE-4595-A4E1-AA89264DA11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3" name="Text 3">
          <a:extLst>
            <a:ext uri="{FF2B5EF4-FFF2-40B4-BE49-F238E27FC236}">
              <a16:creationId xmlns:a16="http://schemas.microsoft.com/office/drawing/2014/main" id="{EB6E1D61-4813-4C35-AA68-5D9F4E5D4F0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4" name="Text 3">
          <a:extLst>
            <a:ext uri="{FF2B5EF4-FFF2-40B4-BE49-F238E27FC236}">
              <a16:creationId xmlns:a16="http://schemas.microsoft.com/office/drawing/2014/main" id="{466D7869-676E-4EF8-B54B-BE8E11B14D1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5" name="Text 3">
          <a:extLst>
            <a:ext uri="{FF2B5EF4-FFF2-40B4-BE49-F238E27FC236}">
              <a16:creationId xmlns:a16="http://schemas.microsoft.com/office/drawing/2014/main" id="{6D316648-3F38-45DD-AB3D-449FAE503D7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6" name="Text 3">
          <a:extLst>
            <a:ext uri="{FF2B5EF4-FFF2-40B4-BE49-F238E27FC236}">
              <a16:creationId xmlns:a16="http://schemas.microsoft.com/office/drawing/2014/main" id="{C54A5E32-FB9C-4B7E-9306-7B8F70ED905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7" name="Text 3">
          <a:extLst>
            <a:ext uri="{FF2B5EF4-FFF2-40B4-BE49-F238E27FC236}">
              <a16:creationId xmlns:a16="http://schemas.microsoft.com/office/drawing/2014/main" id="{5BCA7053-C306-4BA0-B01E-364810C6550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8" name="Text 3">
          <a:extLst>
            <a:ext uri="{FF2B5EF4-FFF2-40B4-BE49-F238E27FC236}">
              <a16:creationId xmlns:a16="http://schemas.microsoft.com/office/drawing/2014/main" id="{1F6FF0C6-1D23-4C9A-AB1E-3268BB322DC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29" name="Text 3">
          <a:extLst>
            <a:ext uri="{FF2B5EF4-FFF2-40B4-BE49-F238E27FC236}">
              <a16:creationId xmlns:a16="http://schemas.microsoft.com/office/drawing/2014/main" id="{E91EE356-BAA3-464D-BCA0-7784B0E510F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0" name="Text 3">
          <a:extLst>
            <a:ext uri="{FF2B5EF4-FFF2-40B4-BE49-F238E27FC236}">
              <a16:creationId xmlns:a16="http://schemas.microsoft.com/office/drawing/2014/main" id="{F1990B36-D3C2-45E1-BC1B-75295B81593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1" name="Text 3">
          <a:extLst>
            <a:ext uri="{FF2B5EF4-FFF2-40B4-BE49-F238E27FC236}">
              <a16:creationId xmlns:a16="http://schemas.microsoft.com/office/drawing/2014/main" id="{445F5AB5-E800-4E80-92C9-D9371273FE3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2" name="Text 3">
          <a:extLst>
            <a:ext uri="{FF2B5EF4-FFF2-40B4-BE49-F238E27FC236}">
              <a16:creationId xmlns:a16="http://schemas.microsoft.com/office/drawing/2014/main" id="{681F93E9-CF38-4CF8-A66B-3BCF422168A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3" name="Text 3">
          <a:extLst>
            <a:ext uri="{FF2B5EF4-FFF2-40B4-BE49-F238E27FC236}">
              <a16:creationId xmlns:a16="http://schemas.microsoft.com/office/drawing/2014/main" id="{08F4B05B-6AA1-435E-A565-0B0ACEFA273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4" name="Text 3">
          <a:extLst>
            <a:ext uri="{FF2B5EF4-FFF2-40B4-BE49-F238E27FC236}">
              <a16:creationId xmlns:a16="http://schemas.microsoft.com/office/drawing/2014/main" id="{D700D720-564C-481D-BC27-723425D4CD7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5" name="Text 3">
          <a:extLst>
            <a:ext uri="{FF2B5EF4-FFF2-40B4-BE49-F238E27FC236}">
              <a16:creationId xmlns:a16="http://schemas.microsoft.com/office/drawing/2014/main" id="{ACC50C54-4D6E-4E1F-A46D-E5D65F08E83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6" name="Text 3">
          <a:extLst>
            <a:ext uri="{FF2B5EF4-FFF2-40B4-BE49-F238E27FC236}">
              <a16:creationId xmlns:a16="http://schemas.microsoft.com/office/drawing/2014/main" id="{F2ED379A-2059-40A5-86E6-17E6318CE14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7" name="Text 3">
          <a:extLst>
            <a:ext uri="{FF2B5EF4-FFF2-40B4-BE49-F238E27FC236}">
              <a16:creationId xmlns:a16="http://schemas.microsoft.com/office/drawing/2014/main" id="{F3A82480-E893-45E4-BF79-E9A9923DDE6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8" name="Text 3">
          <a:extLst>
            <a:ext uri="{FF2B5EF4-FFF2-40B4-BE49-F238E27FC236}">
              <a16:creationId xmlns:a16="http://schemas.microsoft.com/office/drawing/2014/main" id="{F1205AC2-DFFC-48B7-B18B-AFCB650E374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39" name="Text 3">
          <a:extLst>
            <a:ext uri="{FF2B5EF4-FFF2-40B4-BE49-F238E27FC236}">
              <a16:creationId xmlns:a16="http://schemas.microsoft.com/office/drawing/2014/main" id="{39B98DE8-FBAE-440C-9990-AC8E1827AB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0" name="Text 3">
          <a:extLst>
            <a:ext uri="{FF2B5EF4-FFF2-40B4-BE49-F238E27FC236}">
              <a16:creationId xmlns:a16="http://schemas.microsoft.com/office/drawing/2014/main" id="{D73E3A8D-C668-41F4-AA83-C14F8AEECB3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1" name="Text 3">
          <a:extLst>
            <a:ext uri="{FF2B5EF4-FFF2-40B4-BE49-F238E27FC236}">
              <a16:creationId xmlns:a16="http://schemas.microsoft.com/office/drawing/2014/main" id="{515C17BC-0C48-4EAB-9093-A961ADD176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2" name="Text 3">
          <a:extLst>
            <a:ext uri="{FF2B5EF4-FFF2-40B4-BE49-F238E27FC236}">
              <a16:creationId xmlns:a16="http://schemas.microsoft.com/office/drawing/2014/main" id="{2FA27597-129B-4997-8BB1-4663766615E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3" name="Text 3">
          <a:extLst>
            <a:ext uri="{FF2B5EF4-FFF2-40B4-BE49-F238E27FC236}">
              <a16:creationId xmlns:a16="http://schemas.microsoft.com/office/drawing/2014/main" id="{593B8713-E38A-432A-8D2F-02B3A09A8E6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4" name="Text 3">
          <a:extLst>
            <a:ext uri="{FF2B5EF4-FFF2-40B4-BE49-F238E27FC236}">
              <a16:creationId xmlns:a16="http://schemas.microsoft.com/office/drawing/2014/main" id="{06C14588-4A54-4933-935A-4F3ED3EA062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5" name="Text 3">
          <a:extLst>
            <a:ext uri="{FF2B5EF4-FFF2-40B4-BE49-F238E27FC236}">
              <a16:creationId xmlns:a16="http://schemas.microsoft.com/office/drawing/2014/main" id="{F5EAC64B-1D9D-4A97-A3A0-3FC317CF4E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6" name="Text 3">
          <a:extLst>
            <a:ext uri="{FF2B5EF4-FFF2-40B4-BE49-F238E27FC236}">
              <a16:creationId xmlns:a16="http://schemas.microsoft.com/office/drawing/2014/main" id="{4EC7FAB1-94CB-439E-8847-4C3AD1A0EB2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7" name="Text 3">
          <a:extLst>
            <a:ext uri="{FF2B5EF4-FFF2-40B4-BE49-F238E27FC236}">
              <a16:creationId xmlns:a16="http://schemas.microsoft.com/office/drawing/2014/main" id="{F105D860-162E-447E-B473-E5130A97105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8" name="Text 3">
          <a:extLst>
            <a:ext uri="{FF2B5EF4-FFF2-40B4-BE49-F238E27FC236}">
              <a16:creationId xmlns:a16="http://schemas.microsoft.com/office/drawing/2014/main" id="{D37AE0BF-8BBA-484F-9DFB-7B0F3786D70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49" name="Text 3">
          <a:extLst>
            <a:ext uri="{FF2B5EF4-FFF2-40B4-BE49-F238E27FC236}">
              <a16:creationId xmlns:a16="http://schemas.microsoft.com/office/drawing/2014/main" id="{7DE4994B-8D0D-4F31-A500-0AA51621A91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0" name="Text 3">
          <a:extLst>
            <a:ext uri="{FF2B5EF4-FFF2-40B4-BE49-F238E27FC236}">
              <a16:creationId xmlns:a16="http://schemas.microsoft.com/office/drawing/2014/main" id="{54D2240E-212D-4D46-9D9C-AFAD2D2AED6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1" name="Text 3">
          <a:extLst>
            <a:ext uri="{FF2B5EF4-FFF2-40B4-BE49-F238E27FC236}">
              <a16:creationId xmlns:a16="http://schemas.microsoft.com/office/drawing/2014/main" id="{C116FFE6-6A12-43E0-8837-5939087AE10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2" name="Text 3">
          <a:extLst>
            <a:ext uri="{FF2B5EF4-FFF2-40B4-BE49-F238E27FC236}">
              <a16:creationId xmlns:a16="http://schemas.microsoft.com/office/drawing/2014/main" id="{205E7893-5F37-491D-8E5C-CD9281C80C6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3" name="Text 3">
          <a:extLst>
            <a:ext uri="{FF2B5EF4-FFF2-40B4-BE49-F238E27FC236}">
              <a16:creationId xmlns:a16="http://schemas.microsoft.com/office/drawing/2014/main" id="{FB48C4C2-66FD-4418-877A-4ACBD188454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4" name="Text 3">
          <a:extLst>
            <a:ext uri="{FF2B5EF4-FFF2-40B4-BE49-F238E27FC236}">
              <a16:creationId xmlns:a16="http://schemas.microsoft.com/office/drawing/2014/main" id="{D49C62D3-8153-4705-AF2F-6F9E84CA2B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5" name="Text 3">
          <a:extLst>
            <a:ext uri="{FF2B5EF4-FFF2-40B4-BE49-F238E27FC236}">
              <a16:creationId xmlns:a16="http://schemas.microsoft.com/office/drawing/2014/main" id="{1F8EA3EC-79CC-4DB8-956A-E01B89341B4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6" name="Text 3">
          <a:extLst>
            <a:ext uri="{FF2B5EF4-FFF2-40B4-BE49-F238E27FC236}">
              <a16:creationId xmlns:a16="http://schemas.microsoft.com/office/drawing/2014/main" id="{18693E98-E612-4C73-BEE5-40A33DAB498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7" name="Text 3">
          <a:extLst>
            <a:ext uri="{FF2B5EF4-FFF2-40B4-BE49-F238E27FC236}">
              <a16:creationId xmlns:a16="http://schemas.microsoft.com/office/drawing/2014/main" id="{89A4CA3A-D4D6-4BDE-A446-9944AB15194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8" name="Text 3">
          <a:extLst>
            <a:ext uri="{FF2B5EF4-FFF2-40B4-BE49-F238E27FC236}">
              <a16:creationId xmlns:a16="http://schemas.microsoft.com/office/drawing/2014/main" id="{A5897AD7-059F-45A3-91BB-F3DC1EE5621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59" name="Text 3">
          <a:extLst>
            <a:ext uri="{FF2B5EF4-FFF2-40B4-BE49-F238E27FC236}">
              <a16:creationId xmlns:a16="http://schemas.microsoft.com/office/drawing/2014/main" id="{6883255E-03C8-4E23-BAB4-8669CBB8105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0" name="Text 3">
          <a:extLst>
            <a:ext uri="{FF2B5EF4-FFF2-40B4-BE49-F238E27FC236}">
              <a16:creationId xmlns:a16="http://schemas.microsoft.com/office/drawing/2014/main" id="{47ABF8D5-318C-41B4-A985-F9592FCCAEC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1" name="Text 3">
          <a:extLst>
            <a:ext uri="{FF2B5EF4-FFF2-40B4-BE49-F238E27FC236}">
              <a16:creationId xmlns:a16="http://schemas.microsoft.com/office/drawing/2014/main" id="{52A736B5-D82F-4754-8ED3-764B3747186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2" name="Text 3">
          <a:extLst>
            <a:ext uri="{FF2B5EF4-FFF2-40B4-BE49-F238E27FC236}">
              <a16:creationId xmlns:a16="http://schemas.microsoft.com/office/drawing/2014/main" id="{24692719-8BFD-4FB5-A5EF-A103B07458A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3" name="Text 3">
          <a:extLst>
            <a:ext uri="{FF2B5EF4-FFF2-40B4-BE49-F238E27FC236}">
              <a16:creationId xmlns:a16="http://schemas.microsoft.com/office/drawing/2014/main" id="{AB7A8EB8-24AE-47E2-94BD-472BDE790A7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4" name="Text 3">
          <a:extLst>
            <a:ext uri="{FF2B5EF4-FFF2-40B4-BE49-F238E27FC236}">
              <a16:creationId xmlns:a16="http://schemas.microsoft.com/office/drawing/2014/main" id="{1A0838BD-6A33-4354-9E01-625E2013909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5" name="Text 3">
          <a:extLst>
            <a:ext uri="{FF2B5EF4-FFF2-40B4-BE49-F238E27FC236}">
              <a16:creationId xmlns:a16="http://schemas.microsoft.com/office/drawing/2014/main" id="{871C9AAE-035D-48FD-B762-F0D5C7E357E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6" name="Text 3">
          <a:extLst>
            <a:ext uri="{FF2B5EF4-FFF2-40B4-BE49-F238E27FC236}">
              <a16:creationId xmlns:a16="http://schemas.microsoft.com/office/drawing/2014/main" id="{B411C9E2-A133-425B-955D-56D819B299F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7" name="Text 3">
          <a:extLst>
            <a:ext uri="{FF2B5EF4-FFF2-40B4-BE49-F238E27FC236}">
              <a16:creationId xmlns:a16="http://schemas.microsoft.com/office/drawing/2014/main" id="{3E9B55CF-B37D-4301-9D1B-3FFBBB4E13C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8" name="Text 3">
          <a:extLst>
            <a:ext uri="{FF2B5EF4-FFF2-40B4-BE49-F238E27FC236}">
              <a16:creationId xmlns:a16="http://schemas.microsoft.com/office/drawing/2014/main" id="{DDAD7D63-EA71-421C-B400-07801A697AD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69" name="Text 3">
          <a:extLst>
            <a:ext uri="{FF2B5EF4-FFF2-40B4-BE49-F238E27FC236}">
              <a16:creationId xmlns:a16="http://schemas.microsoft.com/office/drawing/2014/main" id="{4495DC74-ECF8-47F1-90B0-4F1BBC358D9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0" name="Text 3">
          <a:extLst>
            <a:ext uri="{FF2B5EF4-FFF2-40B4-BE49-F238E27FC236}">
              <a16:creationId xmlns:a16="http://schemas.microsoft.com/office/drawing/2014/main" id="{57C15E22-2D2A-4114-9495-16165233232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1" name="Text 3">
          <a:extLst>
            <a:ext uri="{FF2B5EF4-FFF2-40B4-BE49-F238E27FC236}">
              <a16:creationId xmlns:a16="http://schemas.microsoft.com/office/drawing/2014/main" id="{2EBE1D71-A222-457D-99C8-CF3AB629E3E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2" name="Text 3">
          <a:extLst>
            <a:ext uri="{FF2B5EF4-FFF2-40B4-BE49-F238E27FC236}">
              <a16:creationId xmlns:a16="http://schemas.microsoft.com/office/drawing/2014/main" id="{D2C0095D-A073-4B40-9F16-70A078CA8A7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3" name="Text 3">
          <a:extLst>
            <a:ext uri="{FF2B5EF4-FFF2-40B4-BE49-F238E27FC236}">
              <a16:creationId xmlns:a16="http://schemas.microsoft.com/office/drawing/2014/main" id="{12AF1F08-42F2-4479-B33E-58619A94590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4" name="Text 3">
          <a:extLst>
            <a:ext uri="{FF2B5EF4-FFF2-40B4-BE49-F238E27FC236}">
              <a16:creationId xmlns:a16="http://schemas.microsoft.com/office/drawing/2014/main" id="{799BDC3D-5C4E-412E-A6B3-93FDE56D123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5" name="Text 3">
          <a:extLst>
            <a:ext uri="{FF2B5EF4-FFF2-40B4-BE49-F238E27FC236}">
              <a16:creationId xmlns:a16="http://schemas.microsoft.com/office/drawing/2014/main" id="{B1AC6B37-D783-49C9-9677-11C57E2F12C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6" name="Text 3">
          <a:extLst>
            <a:ext uri="{FF2B5EF4-FFF2-40B4-BE49-F238E27FC236}">
              <a16:creationId xmlns:a16="http://schemas.microsoft.com/office/drawing/2014/main" id="{9EA0AE50-A715-4053-A069-B9550860A6A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7" name="Text 3">
          <a:extLst>
            <a:ext uri="{FF2B5EF4-FFF2-40B4-BE49-F238E27FC236}">
              <a16:creationId xmlns:a16="http://schemas.microsoft.com/office/drawing/2014/main" id="{18981503-ADC2-4658-A397-C5FA377EB51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8" name="Text 3">
          <a:extLst>
            <a:ext uri="{FF2B5EF4-FFF2-40B4-BE49-F238E27FC236}">
              <a16:creationId xmlns:a16="http://schemas.microsoft.com/office/drawing/2014/main" id="{F2F57FC5-02B6-4305-9E7D-53BCE457C83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79" name="Text 3">
          <a:extLst>
            <a:ext uri="{FF2B5EF4-FFF2-40B4-BE49-F238E27FC236}">
              <a16:creationId xmlns:a16="http://schemas.microsoft.com/office/drawing/2014/main" id="{33848D5B-101C-48D9-AA65-8BDC18E3451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0" name="Text 3">
          <a:extLst>
            <a:ext uri="{FF2B5EF4-FFF2-40B4-BE49-F238E27FC236}">
              <a16:creationId xmlns:a16="http://schemas.microsoft.com/office/drawing/2014/main" id="{90B481E4-AB42-44BB-A601-A0D87403489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1" name="Text 3">
          <a:extLst>
            <a:ext uri="{FF2B5EF4-FFF2-40B4-BE49-F238E27FC236}">
              <a16:creationId xmlns:a16="http://schemas.microsoft.com/office/drawing/2014/main" id="{1D545F63-FFF2-4C44-B311-30EA2D35ACB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2" name="Text 3">
          <a:extLst>
            <a:ext uri="{FF2B5EF4-FFF2-40B4-BE49-F238E27FC236}">
              <a16:creationId xmlns:a16="http://schemas.microsoft.com/office/drawing/2014/main" id="{565A1C05-2160-4D25-B716-2A5EB17FAF0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3" name="Text 3">
          <a:extLst>
            <a:ext uri="{FF2B5EF4-FFF2-40B4-BE49-F238E27FC236}">
              <a16:creationId xmlns:a16="http://schemas.microsoft.com/office/drawing/2014/main" id="{A92A3E4C-9105-4F1F-85C5-6AE33C8316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4" name="Text 3">
          <a:extLst>
            <a:ext uri="{FF2B5EF4-FFF2-40B4-BE49-F238E27FC236}">
              <a16:creationId xmlns:a16="http://schemas.microsoft.com/office/drawing/2014/main" id="{C893D8E3-5C9B-4E2C-863E-7A2FA687C46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5" name="Text 3">
          <a:extLst>
            <a:ext uri="{FF2B5EF4-FFF2-40B4-BE49-F238E27FC236}">
              <a16:creationId xmlns:a16="http://schemas.microsoft.com/office/drawing/2014/main" id="{A2E2CA6C-4B5B-4126-BA82-8EEAAF7E535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6" name="Text 3">
          <a:extLst>
            <a:ext uri="{FF2B5EF4-FFF2-40B4-BE49-F238E27FC236}">
              <a16:creationId xmlns:a16="http://schemas.microsoft.com/office/drawing/2014/main" id="{C874326D-0E15-41A6-A58E-58A21AE967D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7" name="Text 3">
          <a:extLst>
            <a:ext uri="{FF2B5EF4-FFF2-40B4-BE49-F238E27FC236}">
              <a16:creationId xmlns:a16="http://schemas.microsoft.com/office/drawing/2014/main" id="{2DCCD42B-30C6-4715-A5E3-AD3F6E21B37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8" name="Text 3">
          <a:extLst>
            <a:ext uri="{FF2B5EF4-FFF2-40B4-BE49-F238E27FC236}">
              <a16:creationId xmlns:a16="http://schemas.microsoft.com/office/drawing/2014/main" id="{EA5B5B75-05FB-425C-90CD-695C2A87EE3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89" name="Text 3">
          <a:extLst>
            <a:ext uri="{FF2B5EF4-FFF2-40B4-BE49-F238E27FC236}">
              <a16:creationId xmlns:a16="http://schemas.microsoft.com/office/drawing/2014/main" id="{B17DB230-66AA-48F5-A780-79B08C2CDE6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0" name="Text 3">
          <a:extLst>
            <a:ext uri="{FF2B5EF4-FFF2-40B4-BE49-F238E27FC236}">
              <a16:creationId xmlns:a16="http://schemas.microsoft.com/office/drawing/2014/main" id="{AB76081F-7D5D-45CF-9597-1DED33D4F4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1" name="Text 3">
          <a:extLst>
            <a:ext uri="{FF2B5EF4-FFF2-40B4-BE49-F238E27FC236}">
              <a16:creationId xmlns:a16="http://schemas.microsoft.com/office/drawing/2014/main" id="{F2B6792E-26FF-4331-9FD5-2496CAC4D87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2" name="Text 3">
          <a:extLst>
            <a:ext uri="{FF2B5EF4-FFF2-40B4-BE49-F238E27FC236}">
              <a16:creationId xmlns:a16="http://schemas.microsoft.com/office/drawing/2014/main" id="{EC5F8BE7-189F-45A1-B7B7-DE71FD1004B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3" name="Text 3">
          <a:extLst>
            <a:ext uri="{FF2B5EF4-FFF2-40B4-BE49-F238E27FC236}">
              <a16:creationId xmlns:a16="http://schemas.microsoft.com/office/drawing/2014/main" id="{CD11A511-A9AC-4FFC-9128-EC330F69936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4" name="Text 3">
          <a:extLst>
            <a:ext uri="{FF2B5EF4-FFF2-40B4-BE49-F238E27FC236}">
              <a16:creationId xmlns:a16="http://schemas.microsoft.com/office/drawing/2014/main" id="{D2F15C04-1A4C-4115-9384-AD1B174D72C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5" name="Text 3">
          <a:extLst>
            <a:ext uri="{FF2B5EF4-FFF2-40B4-BE49-F238E27FC236}">
              <a16:creationId xmlns:a16="http://schemas.microsoft.com/office/drawing/2014/main" id="{273ABA1D-03CB-4559-AFB4-BC05ED4D49D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6" name="Text 3">
          <a:extLst>
            <a:ext uri="{FF2B5EF4-FFF2-40B4-BE49-F238E27FC236}">
              <a16:creationId xmlns:a16="http://schemas.microsoft.com/office/drawing/2014/main" id="{D1A7AE02-86A2-4D07-A12B-C596BC47DDA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7" name="Text 3">
          <a:extLst>
            <a:ext uri="{FF2B5EF4-FFF2-40B4-BE49-F238E27FC236}">
              <a16:creationId xmlns:a16="http://schemas.microsoft.com/office/drawing/2014/main" id="{0C6977C6-4561-4EA6-AAC4-6D2B0FA453C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8" name="Text 3">
          <a:extLst>
            <a:ext uri="{FF2B5EF4-FFF2-40B4-BE49-F238E27FC236}">
              <a16:creationId xmlns:a16="http://schemas.microsoft.com/office/drawing/2014/main" id="{DB52E88A-8196-42E7-9858-B63AD2D9639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199" name="Text 3">
          <a:extLst>
            <a:ext uri="{FF2B5EF4-FFF2-40B4-BE49-F238E27FC236}">
              <a16:creationId xmlns:a16="http://schemas.microsoft.com/office/drawing/2014/main" id="{57EAFC13-4252-447D-8206-DE477862A17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0" name="Text 3">
          <a:extLst>
            <a:ext uri="{FF2B5EF4-FFF2-40B4-BE49-F238E27FC236}">
              <a16:creationId xmlns:a16="http://schemas.microsoft.com/office/drawing/2014/main" id="{9CE696A4-3A3C-4B96-A3B6-B1CBE7D5FB5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1" name="Text 3">
          <a:extLst>
            <a:ext uri="{FF2B5EF4-FFF2-40B4-BE49-F238E27FC236}">
              <a16:creationId xmlns:a16="http://schemas.microsoft.com/office/drawing/2014/main" id="{83E2C79B-EE74-41E9-B79B-252ED166B9D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2" name="Text 3">
          <a:extLst>
            <a:ext uri="{FF2B5EF4-FFF2-40B4-BE49-F238E27FC236}">
              <a16:creationId xmlns:a16="http://schemas.microsoft.com/office/drawing/2014/main" id="{D64DD74B-F9E2-459F-A4C8-3B51EDBE112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3" name="Text 3">
          <a:extLst>
            <a:ext uri="{FF2B5EF4-FFF2-40B4-BE49-F238E27FC236}">
              <a16:creationId xmlns:a16="http://schemas.microsoft.com/office/drawing/2014/main" id="{24B8CA51-AEE4-493D-81AB-2D494BDA5CE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4" name="Text 3">
          <a:extLst>
            <a:ext uri="{FF2B5EF4-FFF2-40B4-BE49-F238E27FC236}">
              <a16:creationId xmlns:a16="http://schemas.microsoft.com/office/drawing/2014/main" id="{F113E499-A785-4159-B47A-FEE9F5C742F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5" name="Text 3">
          <a:extLst>
            <a:ext uri="{FF2B5EF4-FFF2-40B4-BE49-F238E27FC236}">
              <a16:creationId xmlns:a16="http://schemas.microsoft.com/office/drawing/2014/main" id="{47A22678-2F2C-4F16-84C5-17EB10140AF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6" name="Text 3">
          <a:extLst>
            <a:ext uri="{FF2B5EF4-FFF2-40B4-BE49-F238E27FC236}">
              <a16:creationId xmlns:a16="http://schemas.microsoft.com/office/drawing/2014/main" id="{74140766-1573-448A-9083-29A82DEBAD9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7" name="Text 3">
          <a:extLst>
            <a:ext uri="{FF2B5EF4-FFF2-40B4-BE49-F238E27FC236}">
              <a16:creationId xmlns:a16="http://schemas.microsoft.com/office/drawing/2014/main" id="{20B18992-6EE8-4214-B7D9-4E0537730BF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8" name="Text 3">
          <a:extLst>
            <a:ext uri="{FF2B5EF4-FFF2-40B4-BE49-F238E27FC236}">
              <a16:creationId xmlns:a16="http://schemas.microsoft.com/office/drawing/2014/main" id="{8CB530FA-AE07-4F7A-B8AE-35462BE92A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09" name="Text 3">
          <a:extLst>
            <a:ext uri="{FF2B5EF4-FFF2-40B4-BE49-F238E27FC236}">
              <a16:creationId xmlns:a16="http://schemas.microsoft.com/office/drawing/2014/main" id="{D107F35B-2322-4440-BC7A-A6B8F8B46A7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0" name="Text 3">
          <a:extLst>
            <a:ext uri="{FF2B5EF4-FFF2-40B4-BE49-F238E27FC236}">
              <a16:creationId xmlns:a16="http://schemas.microsoft.com/office/drawing/2014/main" id="{CAEDD291-854B-4F34-83B5-4AC636C28E1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1" name="Text 3">
          <a:extLst>
            <a:ext uri="{FF2B5EF4-FFF2-40B4-BE49-F238E27FC236}">
              <a16:creationId xmlns:a16="http://schemas.microsoft.com/office/drawing/2014/main" id="{0C6EB01A-FC51-4870-A02C-0F831DB45FE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2" name="Text 3">
          <a:extLst>
            <a:ext uri="{FF2B5EF4-FFF2-40B4-BE49-F238E27FC236}">
              <a16:creationId xmlns:a16="http://schemas.microsoft.com/office/drawing/2014/main" id="{EA521B43-474B-4A27-A837-210E0042BEF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3" name="Text 3">
          <a:extLst>
            <a:ext uri="{FF2B5EF4-FFF2-40B4-BE49-F238E27FC236}">
              <a16:creationId xmlns:a16="http://schemas.microsoft.com/office/drawing/2014/main" id="{02C51A29-93A4-406F-AAF2-D850BA789AF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4" name="Text 3">
          <a:extLst>
            <a:ext uri="{FF2B5EF4-FFF2-40B4-BE49-F238E27FC236}">
              <a16:creationId xmlns:a16="http://schemas.microsoft.com/office/drawing/2014/main" id="{0E8CEB99-B2A9-47D1-A69B-F1E8A9DB9D7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5" name="Text 3">
          <a:extLst>
            <a:ext uri="{FF2B5EF4-FFF2-40B4-BE49-F238E27FC236}">
              <a16:creationId xmlns:a16="http://schemas.microsoft.com/office/drawing/2014/main" id="{8E118CC8-B5C4-451A-8FD8-8CF35542281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6" name="Text 3">
          <a:extLst>
            <a:ext uri="{FF2B5EF4-FFF2-40B4-BE49-F238E27FC236}">
              <a16:creationId xmlns:a16="http://schemas.microsoft.com/office/drawing/2014/main" id="{A5EFF137-A4DD-4F27-A3E6-53B654B7702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7" name="Text 3">
          <a:extLst>
            <a:ext uri="{FF2B5EF4-FFF2-40B4-BE49-F238E27FC236}">
              <a16:creationId xmlns:a16="http://schemas.microsoft.com/office/drawing/2014/main" id="{8B21B89E-082F-40E0-A257-AFF7FBA0DDA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8" name="Text 3">
          <a:extLst>
            <a:ext uri="{FF2B5EF4-FFF2-40B4-BE49-F238E27FC236}">
              <a16:creationId xmlns:a16="http://schemas.microsoft.com/office/drawing/2014/main" id="{6B09A75D-B79F-4521-82D1-E43590E5C0C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19" name="Text 3">
          <a:extLst>
            <a:ext uri="{FF2B5EF4-FFF2-40B4-BE49-F238E27FC236}">
              <a16:creationId xmlns:a16="http://schemas.microsoft.com/office/drawing/2014/main" id="{7315A107-96F3-4D51-80E7-79281578476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0" name="Text 3">
          <a:extLst>
            <a:ext uri="{FF2B5EF4-FFF2-40B4-BE49-F238E27FC236}">
              <a16:creationId xmlns:a16="http://schemas.microsoft.com/office/drawing/2014/main" id="{6438ED8A-3E82-4D21-AF6B-BE0BE5EEBDC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1" name="Text 3">
          <a:extLst>
            <a:ext uri="{FF2B5EF4-FFF2-40B4-BE49-F238E27FC236}">
              <a16:creationId xmlns:a16="http://schemas.microsoft.com/office/drawing/2014/main" id="{DF535A88-6AFD-4CF9-A4C6-E0636EE6552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2" name="Text 3">
          <a:extLst>
            <a:ext uri="{FF2B5EF4-FFF2-40B4-BE49-F238E27FC236}">
              <a16:creationId xmlns:a16="http://schemas.microsoft.com/office/drawing/2014/main" id="{B6BABF5E-BFE8-40BF-B93F-E0C79462ED1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3" name="Text 3">
          <a:extLst>
            <a:ext uri="{FF2B5EF4-FFF2-40B4-BE49-F238E27FC236}">
              <a16:creationId xmlns:a16="http://schemas.microsoft.com/office/drawing/2014/main" id="{DE8CDB05-11AE-40E4-B045-04163902F87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4" name="Text 3">
          <a:extLst>
            <a:ext uri="{FF2B5EF4-FFF2-40B4-BE49-F238E27FC236}">
              <a16:creationId xmlns:a16="http://schemas.microsoft.com/office/drawing/2014/main" id="{62896D07-F675-4F22-B44F-8588C7765FB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5" name="Text 3">
          <a:extLst>
            <a:ext uri="{FF2B5EF4-FFF2-40B4-BE49-F238E27FC236}">
              <a16:creationId xmlns:a16="http://schemas.microsoft.com/office/drawing/2014/main" id="{8CD3A0CD-E110-4DA8-BFD0-17C05DD1E29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6" name="Text 3">
          <a:extLst>
            <a:ext uri="{FF2B5EF4-FFF2-40B4-BE49-F238E27FC236}">
              <a16:creationId xmlns:a16="http://schemas.microsoft.com/office/drawing/2014/main" id="{FD250489-F829-449F-A86A-05D8A507537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7" name="Text 3">
          <a:extLst>
            <a:ext uri="{FF2B5EF4-FFF2-40B4-BE49-F238E27FC236}">
              <a16:creationId xmlns:a16="http://schemas.microsoft.com/office/drawing/2014/main" id="{34CCB7CB-71CD-4948-A4D0-EC3D8DA3C16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8" name="Text 3">
          <a:extLst>
            <a:ext uri="{FF2B5EF4-FFF2-40B4-BE49-F238E27FC236}">
              <a16:creationId xmlns:a16="http://schemas.microsoft.com/office/drawing/2014/main" id="{B3AC828C-F251-4448-885C-51AB484608D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29" name="Text 3">
          <a:extLst>
            <a:ext uri="{FF2B5EF4-FFF2-40B4-BE49-F238E27FC236}">
              <a16:creationId xmlns:a16="http://schemas.microsoft.com/office/drawing/2014/main" id="{509657EE-E3C6-4200-B373-BAEF7132C58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0" name="Text 3">
          <a:extLst>
            <a:ext uri="{FF2B5EF4-FFF2-40B4-BE49-F238E27FC236}">
              <a16:creationId xmlns:a16="http://schemas.microsoft.com/office/drawing/2014/main" id="{0298EBD9-1C74-46C7-95EB-0A751EB3718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1" name="Text 3">
          <a:extLst>
            <a:ext uri="{FF2B5EF4-FFF2-40B4-BE49-F238E27FC236}">
              <a16:creationId xmlns:a16="http://schemas.microsoft.com/office/drawing/2014/main" id="{2C30D267-C3C8-4BD5-A117-03CC479B3E2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2" name="Text 3">
          <a:extLst>
            <a:ext uri="{FF2B5EF4-FFF2-40B4-BE49-F238E27FC236}">
              <a16:creationId xmlns:a16="http://schemas.microsoft.com/office/drawing/2014/main" id="{A81E0C8E-294A-419F-8A07-CCD853C5E87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3" name="Text 3">
          <a:extLst>
            <a:ext uri="{FF2B5EF4-FFF2-40B4-BE49-F238E27FC236}">
              <a16:creationId xmlns:a16="http://schemas.microsoft.com/office/drawing/2014/main" id="{C592B207-227C-4F14-A2DF-769657D64F3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4" name="Text 3">
          <a:extLst>
            <a:ext uri="{FF2B5EF4-FFF2-40B4-BE49-F238E27FC236}">
              <a16:creationId xmlns:a16="http://schemas.microsoft.com/office/drawing/2014/main" id="{1AD6232C-E693-4774-83EA-DCF91218308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5" name="Text 3">
          <a:extLst>
            <a:ext uri="{FF2B5EF4-FFF2-40B4-BE49-F238E27FC236}">
              <a16:creationId xmlns:a16="http://schemas.microsoft.com/office/drawing/2014/main" id="{60A60B19-301B-4F0A-A8F0-E28BD674803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6" name="Text 3">
          <a:extLst>
            <a:ext uri="{FF2B5EF4-FFF2-40B4-BE49-F238E27FC236}">
              <a16:creationId xmlns:a16="http://schemas.microsoft.com/office/drawing/2014/main" id="{A046CCD9-A868-405B-9952-E8009ADA821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7" name="Text 3">
          <a:extLst>
            <a:ext uri="{FF2B5EF4-FFF2-40B4-BE49-F238E27FC236}">
              <a16:creationId xmlns:a16="http://schemas.microsoft.com/office/drawing/2014/main" id="{1EA123C2-5AD5-4F19-AEEC-72A8DBBD0CB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8" name="Text 3">
          <a:extLst>
            <a:ext uri="{FF2B5EF4-FFF2-40B4-BE49-F238E27FC236}">
              <a16:creationId xmlns:a16="http://schemas.microsoft.com/office/drawing/2014/main" id="{7A67AEDD-AA5D-4DCE-B8BF-64E0F83D870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39" name="Text 3">
          <a:extLst>
            <a:ext uri="{FF2B5EF4-FFF2-40B4-BE49-F238E27FC236}">
              <a16:creationId xmlns:a16="http://schemas.microsoft.com/office/drawing/2014/main" id="{94B09226-997D-4B8B-AF9B-D00F920B407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0" name="Text 3">
          <a:extLst>
            <a:ext uri="{FF2B5EF4-FFF2-40B4-BE49-F238E27FC236}">
              <a16:creationId xmlns:a16="http://schemas.microsoft.com/office/drawing/2014/main" id="{F0578A81-97AB-418B-A078-663795A297B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1" name="Text 3">
          <a:extLst>
            <a:ext uri="{FF2B5EF4-FFF2-40B4-BE49-F238E27FC236}">
              <a16:creationId xmlns:a16="http://schemas.microsoft.com/office/drawing/2014/main" id="{1820AEF4-BEBD-45EF-9BD5-43BF1B74220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2" name="Text 3">
          <a:extLst>
            <a:ext uri="{FF2B5EF4-FFF2-40B4-BE49-F238E27FC236}">
              <a16:creationId xmlns:a16="http://schemas.microsoft.com/office/drawing/2014/main" id="{9E1EEB59-1D97-4BC9-9769-E20E0087188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3" name="Text 3">
          <a:extLst>
            <a:ext uri="{FF2B5EF4-FFF2-40B4-BE49-F238E27FC236}">
              <a16:creationId xmlns:a16="http://schemas.microsoft.com/office/drawing/2014/main" id="{B8BEBF62-EC6E-4B49-9EE9-BAA5EC341B1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4" name="Text 3">
          <a:extLst>
            <a:ext uri="{FF2B5EF4-FFF2-40B4-BE49-F238E27FC236}">
              <a16:creationId xmlns:a16="http://schemas.microsoft.com/office/drawing/2014/main" id="{4665D1BA-CED3-4797-B38D-3066658E03C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5" name="Text 3">
          <a:extLst>
            <a:ext uri="{FF2B5EF4-FFF2-40B4-BE49-F238E27FC236}">
              <a16:creationId xmlns:a16="http://schemas.microsoft.com/office/drawing/2014/main" id="{4CA4068E-B233-49EB-9DED-5693B80976C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6" name="Text 3">
          <a:extLst>
            <a:ext uri="{FF2B5EF4-FFF2-40B4-BE49-F238E27FC236}">
              <a16:creationId xmlns:a16="http://schemas.microsoft.com/office/drawing/2014/main" id="{4F8F293A-DACD-4DA7-97BA-866142ABA1A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7" name="Text 3">
          <a:extLst>
            <a:ext uri="{FF2B5EF4-FFF2-40B4-BE49-F238E27FC236}">
              <a16:creationId xmlns:a16="http://schemas.microsoft.com/office/drawing/2014/main" id="{1C07592A-3DB3-4F98-B997-10876824953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8" name="Text 3">
          <a:extLst>
            <a:ext uri="{FF2B5EF4-FFF2-40B4-BE49-F238E27FC236}">
              <a16:creationId xmlns:a16="http://schemas.microsoft.com/office/drawing/2014/main" id="{C86838D9-541E-4C18-8949-4AC960E5231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49" name="Text 3">
          <a:extLst>
            <a:ext uri="{FF2B5EF4-FFF2-40B4-BE49-F238E27FC236}">
              <a16:creationId xmlns:a16="http://schemas.microsoft.com/office/drawing/2014/main" id="{9EF10775-CBF3-4163-B16D-CEBD04C7191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0" name="Text 3">
          <a:extLst>
            <a:ext uri="{FF2B5EF4-FFF2-40B4-BE49-F238E27FC236}">
              <a16:creationId xmlns:a16="http://schemas.microsoft.com/office/drawing/2014/main" id="{85C64CDA-DE3C-4844-B66A-26BDB643C39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1" name="Text 3">
          <a:extLst>
            <a:ext uri="{FF2B5EF4-FFF2-40B4-BE49-F238E27FC236}">
              <a16:creationId xmlns:a16="http://schemas.microsoft.com/office/drawing/2014/main" id="{98B8CF9D-B2CD-4CAD-8553-53D9FEC4476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2" name="Text 3">
          <a:extLst>
            <a:ext uri="{FF2B5EF4-FFF2-40B4-BE49-F238E27FC236}">
              <a16:creationId xmlns:a16="http://schemas.microsoft.com/office/drawing/2014/main" id="{C72D292E-4C13-4BA5-A448-D11965B4998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3" name="Text 3">
          <a:extLst>
            <a:ext uri="{FF2B5EF4-FFF2-40B4-BE49-F238E27FC236}">
              <a16:creationId xmlns:a16="http://schemas.microsoft.com/office/drawing/2014/main" id="{FBFED9C5-5F5B-44B3-844B-05B9B73A239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4" name="Text 3">
          <a:extLst>
            <a:ext uri="{FF2B5EF4-FFF2-40B4-BE49-F238E27FC236}">
              <a16:creationId xmlns:a16="http://schemas.microsoft.com/office/drawing/2014/main" id="{113DED8A-3DA6-4074-B7F2-FA777F60041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5" name="Text 3">
          <a:extLst>
            <a:ext uri="{FF2B5EF4-FFF2-40B4-BE49-F238E27FC236}">
              <a16:creationId xmlns:a16="http://schemas.microsoft.com/office/drawing/2014/main" id="{3F28BC16-9AA6-48A9-9DDD-82368028D7A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6" name="Text 3">
          <a:extLst>
            <a:ext uri="{FF2B5EF4-FFF2-40B4-BE49-F238E27FC236}">
              <a16:creationId xmlns:a16="http://schemas.microsoft.com/office/drawing/2014/main" id="{FCA8B09E-0D89-480D-86B0-4E7C1786BFD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7" name="Text 3">
          <a:extLst>
            <a:ext uri="{FF2B5EF4-FFF2-40B4-BE49-F238E27FC236}">
              <a16:creationId xmlns:a16="http://schemas.microsoft.com/office/drawing/2014/main" id="{211DE723-A7CF-48EF-A22B-1D417A33C47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8" name="Text 3">
          <a:extLst>
            <a:ext uri="{FF2B5EF4-FFF2-40B4-BE49-F238E27FC236}">
              <a16:creationId xmlns:a16="http://schemas.microsoft.com/office/drawing/2014/main" id="{DAA08217-9F6B-46E1-B8C7-AD6F32AA075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59" name="Text 3">
          <a:extLst>
            <a:ext uri="{FF2B5EF4-FFF2-40B4-BE49-F238E27FC236}">
              <a16:creationId xmlns:a16="http://schemas.microsoft.com/office/drawing/2014/main" id="{E0C45934-DA72-4BFE-B7A3-FD51AC9E251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0" name="Text 3">
          <a:extLst>
            <a:ext uri="{FF2B5EF4-FFF2-40B4-BE49-F238E27FC236}">
              <a16:creationId xmlns:a16="http://schemas.microsoft.com/office/drawing/2014/main" id="{5D60CE23-5028-48BE-A53B-19F66D48C8C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1" name="Text 3">
          <a:extLst>
            <a:ext uri="{FF2B5EF4-FFF2-40B4-BE49-F238E27FC236}">
              <a16:creationId xmlns:a16="http://schemas.microsoft.com/office/drawing/2014/main" id="{B46076C7-C37F-4D91-9020-A788571E15F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2" name="Text 3">
          <a:extLst>
            <a:ext uri="{FF2B5EF4-FFF2-40B4-BE49-F238E27FC236}">
              <a16:creationId xmlns:a16="http://schemas.microsoft.com/office/drawing/2014/main" id="{AD2654E2-4531-432D-8B68-00D82CC6DE0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3" name="Text 3">
          <a:extLst>
            <a:ext uri="{FF2B5EF4-FFF2-40B4-BE49-F238E27FC236}">
              <a16:creationId xmlns:a16="http://schemas.microsoft.com/office/drawing/2014/main" id="{B89D9596-AA97-4427-996F-C2210FAB0FB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4" name="Text 3">
          <a:extLst>
            <a:ext uri="{FF2B5EF4-FFF2-40B4-BE49-F238E27FC236}">
              <a16:creationId xmlns:a16="http://schemas.microsoft.com/office/drawing/2014/main" id="{A3320240-9C75-496F-9D8A-75F3F8D24D5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5" name="Text 3">
          <a:extLst>
            <a:ext uri="{FF2B5EF4-FFF2-40B4-BE49-F238E27FC236}">
              <a16:creationId xmlns:a16="http://schemas.microsoft.com/office/drawing/2014/main" id="{206A732D-0836-4CA9-8E1F-90BCC4B1C18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6" name="Text 3">
          <a:extLst>
            <a:ext uri="{FF2B5EF4-FFF2-40B4-BE49-F238E27FC236}">
              <a16:creationId xmlns:a16="http://schemas.microsoft.com/office/drawing/2014/main" id="{3D575C26-D69E-4F3C-B347-731D7054E4D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7" name="Text 3">
          <a:extLst>
            <a:ext uri="{FF2B5EF4-FFF2-40B4-BE49-F238E27FC236}">
              <a16:creationId xmlns:a16="http://schemas.microsoft.com/office/drawing/2014/main" id="{10B2C885-7883-4DC4-B902-1BE0C859D56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8" name="Text 3">
          <a:extLst>
            <a:ext uri="{FF2B5EF4-FFF2-40B4-BE49-F238E27FC236}">
              <a16:creationId xmlns:a16="http://schemas.microsoft.com/office/drawing/2014/main" id="{79165DE3-6204-4922-98B3-FA684E3ABF5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69" name="Text 3">
          <a:extLst>
            <a:ext uri="{FF2B5EF4-FFF2-40B4-BE49-F238E27FC236}">
              <a16:creationId xmlns:a16="http://schemas.microsoft.com/office/drawing/2014/main" id="{0F0E5590-D035-4819-BA49-9743EE40380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0" name="Text 3">
          <a:extLst>
            <a:ext uri="{FF2B5EF4-FFF2-40B4-BE49-F238E27FC236}">
              <a16:creationId xmlns:a16="http://schemas.microsoft.com/office/drawing/2014/main" id="{7C1A818E-73DE-41E6-BEBF-1B31EC11643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1" name="Text 3">
          <a:extLst>
            <a:ext uri="{FF2B5EF4-FFF2-40B4-BE49-F238E27FC236}">
              <a16:creationId xmlns:a16="http://schemas.microsoft.com/office/drawing/2014/main" id="{A91CE786-1B8A-4D86-A36E-45034CE6443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2" name="Text 3">
          <a:extLst>
            <a:ext uri="{FF2B5EF4-FFF2-40B4-BE49-F238E27FC236}">
              <a16:creationId xmlns:a16="http://schemas.microsoft.com/office/drawing/2014/main" id="{5CC25313-171C-498B-AFDD-3C96A52BE91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3" name="Text 3">
          <a:extLst>
            <a:ext uri="{FF2B5EF4-FFF2-40B4-BE49-F238E27FC236}">
              <a16:creationId xmlns:a16="http://schemas.microsoft.com/office/drawing/2014/main" id="{5968B7F3-C9A5-46CC-86E7-384F39D09FC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4" name="Text 3">
          <a:extLst>
            <a:ext uri="{FF2B5EF4-FFF2-40B4-BE49-F238E27FC236}">
              <a16:creationId xmlns:a16="http://schemas.microsoft.com/office/drawing/2014/main" id="{62537943-9E62-483B-AB3B-9C2394A1239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5" name="Text 3">
          <a:extLst>
            <a:ext uri="{FF2B5EF4-FFF2-40B4-BE49-F238E27FC236}">
              <a16:creationId xmlns:a16="http://schemas.microsoft.com/office/drawing/2014/main" id="{70D9A21F-B332-461E-B723-B47F3AB7FAE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6" name="Text 3">
          <a:extLst>
            <a:ext uri="{FF2B5EF4-FFF2-40B4-BE49-F238E27FC236}">
              <a16:creationId xmlns:a16="http://schemas.microsoft.com/office/drawing/2014/main" id="{BDE92B6D-C449-4279-BFFA-2FC68B4AB88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7" name="Text 3">
          <a:extLst>
            <a:ext uri="{FF2B5EF4-FFF2-40B4-BE49-F238E27FC236}">
              <a16:creationId xmlns:a16="http://schemas.microsoft.com/office/drawing/2014/main" id="{515EA789-2FEE-4B7E-A1EF-83CA95D24DD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8" name="Text 3">
          <a:extLst>
            <a:ext uri="{FF2B5EF4-FFF2-40B4-BE49-F238E27FC236}">
              <a16:creationId xmlns:a16="http://schemas.microsoft.com/office/drawing/2014/main" id="{EAF113B2-4C48-4202-849C-2918EE6AD74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79" name="Text 3">
          <a:extLst>
            <a:ext uri="{FF2B5EF4-FFF2-40B4-BE49-F238E27FC236}">
              <a16:creationId xmlns:a16="http://schemas.microsoft.com/office/drawing/2014/main" id="{68C7543E-BCE3-45B4-9B7A-A2B6C020C12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0" name="Text 3">
          <a:extLst>
            <a:ext uri="{FF2B5EF4-FFF2-40B4-BE49-F238E27FC236}">
              <a16:creationId xmlns:a16="http://schemas.microsoft.com/office/drawing/2014/main" id="{7DFFB08E-D10F-435D-A0E9-63549344E42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1" name="Text 3">
          <a:extLst>
            <a:ext uri="{FF2B5EF4-FFF2-40B4-BE49-F238E27FC236}">
              <a16:creationId xmlns:a16="http://schemas.microsoft.com/office/drawing/2014/main" id="{988CE2B0-C407-4B88-A3DB-F63CC265D5A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2" name="Text 3">
          <a:extLst>
            <a:ext uri="{FF2B5EF4-FFF2-40B4-BE49-F238E27FC236}">
              <a16:creationId xmlns:a16="http://schemas.microsoft.com/office/drawing/2014/main" id="{FE27E943-4849-4A38-92BB-CB84D087700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3" name="Text 3">
          <a:extLst>
            <a:ext uri="{FF2B5EF4-FFF2-40B4-BE49-F238E27FC236}">
              <a16:creationId xmlns:a16="http://schemas.microsoft.com/office/drawing/2014/main" id="{C317EF9A-7031-4968-AD6A-AEF4899C45E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4" name="Text 3">
          <a:extLst>
            <a:ext uri="{FF2B5EF4-FFF2-40B4-BE49-F238E27FC236}">
              <a16:creationId xmlns:a16="http://schemas.microsoft.com/office/drawing/2014/main" id="{EB2EEB78-68FE-451F-8011-55DF2B3903F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5" name="Text 3">
          <a:extLst>
            <a:ext uri="{FF2B5EF4-FFF2-40B4-BE49-F238E27FC236}">
              <a16:creationId xmlns:a16="http://schemas.microsoft.com/office/drawing/2014/main" id="{A6D079DB-5279-4AC9-A92A-5C6C01CF3E5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6" name="Text 3">
          <a:extLst>
            <a:ext uri="{FF2B5EF4-FFF2-40B4-BE49-F238E27FC236}">
              <a16:creationId xmlns:a16="http://schemas.microsoft.com/office/drawing/2014/main" id="{53D8DCF7-3D75-4B21-971D-E0BA28A5AC1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7" name="Text 3">
          <a:extLst>
            <a:ext uri="{FF2B5EF4-FFF2-40B4-BE49-F238E27FC236}">
              <a16:creationId xmlns:a16="http://schemas.microsoft.com/office/drawing/2014/main" id="{626A2BCD-E6CB-4B7E-BB2E-AFEECEC9243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8" name="Text 3">
          <a:extLst>
            <a:ext uri="{FF2B5EF4-FFF2-40B4-BE49-F238E27FC236}">
              <a16:creationId xmlns:a16="http://schemas.microsoft.com/office/drawing/2014/main" id="{F32A18D3-A6FD-492B-AD38-970C6301987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89" name="Text 3">
          <a:extLst>
            <a:ext uri="{FF2B5EF4-FFF2-40B4-BE49-F238E27FC236}">
              <a16:creationId xmlns:a16="http://schemas.microsoft.com/office/drawing/2014/main" id="{BF4ABB67-2A42-4EF7-B1A0-AC18A5673A3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0" name="Text 3">
          <a:extLst>
            <a:ext uri="{FF2B5EF4-FFF2-40B4-BE49-F238E27FC236}">
              <a16:creationId xmlns:a16="http://schemas.microsoft.com/office/drawing/2014/main" id="{45F8C3E8-1F03-4D60-A728-6C5A106E58C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1" name="Text 3">
          <a:extLst>
            <a:ext uri="{FF2B5EF4-FFF2-40B4-BE49-F238E27FC236}">
              <a16:creationId xmlns:a16="http://schemas.microsoft.com/office/drawing/2014/main" id="{4729FAAB-97CB-4565-B900-8E30E688839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2" name="Text 3">
          <a:extLst>
            <a:ext uri="{FF2B5EF4-FFF2-40B4-BE49-F238E27FC236}">
              <a16:creationId xmlns:a16="http://schemas.microsoft.com/office/drawing/2014/main" id="{39626232-9CF3-4B8E-9189-D6C1CDDD1D7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3" name="Text 3">
          <a:extLst>
            <a:ext uri="{FF2B5EF4-FFF2-40B4-BE49-F238E27FC236}">
              <a16:creationId xmlns:a16="http://schemas.microsoft.com/office/drawing/2014/main" id="{3566973A-904A-4197-8AF8-EB6FA98E82C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4" name="Text 3">
          <a:extLst>
            <a:ext uri="{FF2B5EF4-FFF2-40B4-BE49-F238E27FC236}">
              <a16:creationId xmlns:a16="http://schemas.microsoft.com/office/drawing/2014/main" id="{97F909C0-9795-44A9-8851-E817F8D349B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5" name="Text 3">
          <a:extLst>
            <a:ext uri="{FF2B5EF4-FFF2-40B4-BE49-F238E27FC236}">
              <a16:creationId xmlns:a16="http://schemas.microsoft.com/office/drawing/2014/main" id="{E11C43F0-BFD7-4347-950E-84255C3CE52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6" name="Text 3">
          <a:extLst>
            <a:ext uri="{FF2B5EF4-FFF2-40B4-BE49-F238E27FC236}">
              <a16:creationId xmlns:a16="http://schemas.microsoft.com/office/drawing/2014/main" id="{B4FB38A1-99C4-4555-B750-DE9B9CC66A7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7" name="Text 3">
          <a:extLst>
            <a:ext uri="{FF2B5EF4-FFF2-40B4-BE49-F238E27FC236}">
              <a16:creationId xmlns:a16="http://schemas.microsoft.com/office/drawing/2014/main" id="{2EB9D197-8247-4AA9-8305-A3606D6ECF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8" name="Text 3">
          <a:extLst>
            <a:ext uri="{FF2B5EF4-FFF2-40B4-BE49-F238E27FC236}">
              <a16:creationId xmlns:a16="http://schemas.microsoft.com/office/drawing/2014/main" id="{2C7691FA-7CD6-4D45-965F-C3ECB32DC5B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299" name="Text 3">
          <a:extLst>
            <a:ext uri="{FF2B5EF4-FFF2-40B4-BE49-F238E27FC236}">
              <a16:creationId xmlns:a16="http://schemas.microsoft.com/office/drawing/2014/main" id="{3CDD03C4-004F-4DB2-8F1F-54CB2C35D2B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0" name="Text 3">
          <a:extLst>
            <a:ext uri="{FF2B5EF4-FFF2-40B4-BE49-F238E27FC236}">
              <a16:creationId xmlns:a16="http://schemas.microsoft.com/office/drawing/2014/main" id="{08209A49-EA80-43AB-AA89-0BDC92FDEB6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1" name="Text 3">
          <a:extLst>
            <a:ext uri="{FF2B5EF4-FFF2-40B4-BE49-F238E27FC236}">
              <a16:creationId xmlns:a16="http://schemas.microsoft.com/office/drawing/2014/main" id="{80E4B219-3B44-4256-A956-5C64C84D083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2" name="Text 3">
          <a:extLst>
            <a:ext uri="{FF2B5EF4-FFF2-40B4-BE49-F238E27FC236}">
              <a16:creationId xmlns:a16="http://schemas.microsoft.com/office/drawing/2014/main" id="{8CED9A5E-8005-4CC7-9513-00B255AFFF7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3" name="Text 3">
          <a:extLst>
            <a:ext uri="{FF2B5EF4-FFF2-40B4-BE49-F238E27FC236}">
              <a16:creationId xmlns:a16="http://schemas.microsoft.com/office/drawing/2014/main" id="{AACA2241-681D-4A47-87AA-AE09CCC8C41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4" name="Text 3">
          <a:extLst>
            <a:ext uri="{FF2B5EF4-FFF2-40B4-BE49-F238E27FC236}">
              <a16:creationId xmlns:a16="http://schemas.microsoft.com/office/drawing/2014/main" id="{9A81943C-365D-4DFC-A797-C19CD5E6A84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5" name="Text 3">
          <a:extLst>
            <a:ext uri="{FF2B5EF4-FFF2-40B4-BE49-F238E27FC236}">
              <a16:creationId xmlns:a16="http://schemas.microsoft.com/office/drawing/2014/main" id="{49C6DD63-D25C-4B34-A6C8-42DB5BBBF32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6" name="Text 3">
          <a:extLst>
            <a:ext uri="{FF2B5EF4-FFF2-40B4-BE49-F238E27FC236}">
              <a16:creationId xmlns:a16="http://schemas.microsoft.com/office/drawing/2014/main" id="{B83A8E8E-1F51-4A49-9580-4D1B2F61618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7" name="Text 3">
          <a:extLst>
            <a:ext uri="{FF2B5EF4-FFF2-40B4-BE49-F238E27FC236}">
              <a16:creationId xmlns:a16="http://schemas.microsoft.com/office/drawing/2014/main" id="{37E84AB4-9428-4B2B-AE57-97DD14A07E7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8" name="Text 3">
          <a:extLst>
            <a:ext uri="{FF2B5EF4-FFF2-40B4-BE49-F238E27FC236}">
              <a16:creationId xmlns:a16="http://schemas.microsoft.com/office/drawing/2014/main" id="{357BBCDF-B451-4672-99AC-F2A9B796EF5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09" name="Text 3">
          <a:extLst>
            <a:ext uri="{FF2B5EF4-FFF2-40B4-BE49-F238E27FC236}">
              <a16:creationId xmlns:a16="http://schemas.microsoft.com/office/drawing/2014/main" id="{B539D5A0-9B0F-476D-AFD4-563089565DF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0" name="Text 3">
          <a:extLst>
            <a:ext uri="{FF2B5EF4-FFF2-40B4-BE49-F238E27FC236}">
              <a16:creationId xmlns:a16="http://schemas.microsoft.com/office/drawing/2014/main" id="{4AC4A81A-21C4-4837-B52F-823B07F671F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1" name="Text 3">
          <a:extLst>
            <a:ext uri="{FF2B5EF4-FFF2-40B4-BE49-F238E27FC236}">
              <a16:creationId xmlns:a16="http://schemas.microsoft.com/office/drawing/2014/main" id="{76CB7491-F229-436D-AA4D-927F50AE564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2" name="Text 3">
          <a:extLst>
            <a:ext uri="{FF2B5EF4-FFF2-40B4-BE49-F238E27FC236}">
              <a16:creationId xmlns:a16="http://schemas.microsoft.com/office/drawing/2014/main" id="{00BC24AC-4B6C-4670-AA1E-F3B0B37184B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3" name="Text 3">
          <a:extLst>
            <a:ext uri="{FF2B5EF4-FFF2-40B4-BE49-F238E27FC236}">
              <a16:creationId xmlns:a16="http://schemas.microsoft.com/office/drawing/2014/main" id="{D3EF7FB2-2CDD-4350-A1CB-A8482C91E48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4" name="Text 3">
          <a:extLst>
            <a:ext uri="{FF2B5EF4-FFF2-40B4-BE49-F238E27FC236}">
              <a16:creationId xmlns:a16="http://schemas.microsoft.com/office/drawing/2014/main" id="{12EB1E52-E348-461A-9E52-73AA55883CB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5" name="Text 3">
          <a:extLst>
            <a:ext uri="{FF2B5EF4-FFF2-40B4-BE49-F238E27FC236}">
              <a16:creationId xmlns:a16="http://schemas.microsoft.com/office/drawing/2014/main" id="{DB863F2D-6609-4F2D-8152-C2F51A91982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6" name="Text 3">
          <a:extLst>
            <a:ext uri="{FF2B5EF4-FFF2-40B4-BE49-F238E27FC236}">
              <a16:creationId xmlns:a16="http://schemas.microsoft.com/office/drawing/2014/main" id="{8DCABE51-924A-44F7-B784-5254D4E822E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7" name="Text 3">
          <a:extLst>
            <a:ext uri="{FF2B5EF4-FFF2-40B4-BE49-F238E27FC236}">
              <a16:creationId xmlns:a16="http://schemas.microsoft.com/office/drawing/2014/main" id="{823AF2DA-E84D-4F04-8039-4CEE369AAF3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8" name="Text 3">
          <a:extLst>
            <a:ext uri="{FF2B5EF4-FFF2-40B4-BE49-F238E27FC236}">
              <a16:creationId xmlns:a16="http://schemas.microsoft.com/office/drawing/2014/main" id="{E71E1B60-EC95-45F4-85A2-051F6822ABF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19" name="Text 3">
          <a:extLst>
            <a:ext uri="{FF2B5EF4-FFF2-40B4-BE49-F238E27FC236}">
              <a16:creationId xmlns:a16="http://schemas.microsoft.com/office/drawing/2014/main" id="{5232F9C8-A565-48E7-A0C0-0B50A57A6BD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0" name="Text 3">
          <a:extLst>
            <a:ext uri="{FF2B5EF4-FFF2-40B4-BE49-F238E27FC236}">
              <a16:creationId xmlns:a16="http://schemas.microsoft.com/office/drawing/2014/main" id="{F7F534E2-03B7-457B-94C9-0D9E615A8A2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1" name="Text 3">
          <a:extLst>
            <a:ext uri="{FF2B5EF4-FFF2-40B4-BE49-F238E27FC236}">
              <a16:creationId xmlns:a16="http://schemas.microsoft.com/office/drawing/2014/main" id="{0A544FD0-8126-4AA5-8028-7E5EAD2F4B8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2" name="Text 3">
          <a:extLst>
            <a:ext uri="{FF2B5EF4-FFF2-40B4-BE49-F238E27FC236}">
              <a16:creationId xmlns:a16="http://schemas.microsoft.com/office/drawing/2014/main" id="{6FC6305D-285E-4BBD-A739-012BBD503D5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3" name="Text 3">
          <a:extLst>
            <a:ext uri="{FF2B5EF4-FFF2-40B4-BE49-F238E27FC236}">
              <a16:creationId xmlns:a16="http://schemas.microsoft.com/office/drawing/2014/main" id="{5B0E2CDC-B800-4E88-B8F2-CA4048A0D00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4" name="Text 3">
          <a:extLst>
            <a:ext uri="{FF2B5EF4-FFF2-40B4-BE49-F238E27FC236}">
              <a16:creationId xmlns:a16="http://schemas.microsoft.com/office/drawing/2014/main" id="{53CD4651-E36C-45F8-BF5B-4B68E3357E2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5" name="Text 3">
          <a:extLst>
            <a:ext uri="{FF2B5EF4-FFF2-40B4-BE49-F238E27FC236}">
              <a16:creationId xmlns:a16="http://schemas.microsoft.com/office/drawing/2014/main" id="{1B42B642-36EC-4049-90D7-48008977C49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6" name="Text 3">
          <a:extLst>
            <a:ext uri="{FF2B5EF4-FFF2-40B4-BE49-F238E27FC236}">
              <a16:creationId xmlns:a16="http://schemas.microsoft.com/office/drawing/2014/main" id="{9E7F108D-93AA-4593-AB27-2D953F18984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7" name="Text 3">
          <a:extLst>
            <a:ext uri="{FF2B5EF4-FFF2-40B4-BE49-F238E27FC236}">
              <a16:creationId xmlns:a16="http://schemas.microsoft.com/office/drawing/2014/main" id="{04F499B9-1D48-4B67-9D4B-323F2299176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8" name="Text 3">
          <a:extLst>
            <a:ext uri="{FF2B5EF4-FFF2-40B4-BE49-F238E27FC236}">
              <a16:creationId xmlns:a16="http://schemas.microsoft.com/office/drawing/2014/main" id="{2E9FE6BC-191D-49A2-A15D-47ADF36AFB7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29" name="Text 3">
          <a:extLst>
            <a:ext uri="{FF2B5EF4-FFF2-40B4-BE49-F238E27FC236}">
              <a16:creationId xmlns:a16="http://schemas.microsoft.com/office/drawing/2014/main" id="{3E734D51-2275-42C7-A311-875B8839AB3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0" name="Text 3">
          <a:extLst>
            <a:ext uri="{FF2B5EF4-FFF2-40B4-BE49-F238E27FC236}">
              <a16:creationId xmlns:a16="http://schemas.microsoft.com/office/drawing/2014/main" id="{1809D217-B20A-44A5-8854-B979C35A20B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1" name="Text 3">
          <a:extLst>
            <a:ext uri="{FF2B5EF4-FFF2-40B4-BE49-F238E27FC236}">
              <a16:creationId xmlns:a16="http://schemas.microsoft.com/office/drawing/2014/main" id="{D470426A-FDDB-447D-8DA1-BA6E9052168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2" name="Text 3">
          <a:extLst>
            <a:ext uri="{FF2B5EF4-FFF2-40B4-BE49-F238E27FC236}">
              <a16:creationId xmlns:a16="http://schemas.microsoft.com/office/drawing/2014/main" id="{630188DF-AB33-4D75-9021-C25B6A49597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3" name="Text 3">
          <a:extLst>
            <a:ext uri="{FF2B5EF4-FFF2-40B4-BE49-F238E27FC236}">
              <a16:creationId xmlns:a16="http://schemas.microsoft.com/office/drawing/2014/main" id="{A81BB7EC-26D3-4D1B-8F9D-82238EAD47D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4" name="Text 3">
          <a:extLst>
            <a:ext uri="{FF2B5EF4-FFF2-40B4-BE49-F238E27FC236}">
              <a16:creationId xmlns:a16="http://schemas.microsoft.com/office/drawing/2014/main" id="{E18597EE-083A-43DE-83A9-30EABF9ED53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5" name="Text 3">
          <a:extLst>
            <a:ext uri="{FF2B5EF4-FFF2-40B4-BE49-F238E27FC236}">
              <a16:creationId xmlns:a16="http://schemas.microsoft.com/office/drawing/2014/main" id="{C347610D-1BBC-4010-B2E8-67C463306A0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6" name="Text 3">
          <a:extLst>
            <a:ext uri="{FF2B5EF4-FFF2-40B4-BE49-F238E27FC236}">
              <a16:creationId xmlns:a16="http://schemas.microsoft.com/office/drawing/2014/main" id="{E80277F8-03B2-4235-A65E-EC3D157620A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7" name="Text 3">
          <a:extLst>
            <a:ext uri="{FF2B5EF4-FFF2-40B4-BE49-F238E27FC236}">
              <a16:creationId xmlns:a16="http://schemas.microsoft.com/office/drawing/2014/main" id="{F3D041F3-D104-4F67-B2C6-9518E8463B7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8" name="Text 3">
          <a:extLst>
            <a:ext uri="{FF2B5EF4-FFF2-40B4-BE49-F238E27FC236}">
              <a16:creationId xmlns:a16="http://schemas.microsoft.com/office/drawing/2014/main" id="{7D7E43BE-5A9B-4C42-A6D5-C7E6177618A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39" name="Text 3">
          <a:extLst>
            <a:ext uri="{FF2B5EF4-FFF2-40B4-BE49-F238E27FC236}">
              <a16:creationId xmlns:a16="http://schemas.microsoft.com/office/drawing/2014/main" id="{85557B12-DDC4-42C0-BD23-583799A9549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0" name="Text 3">
          <a:extLst>
            <a:ext uri="{FF2B5EF4-FFF2-40B4-BE49-F238E27FC236}">
              <a16:creationId xmlns:a16="http://schemas.microsoft.com/office/drawing/2014/main" id="{58919178-4375-4484-B314-32E98F9BAF2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1" name="Text 3">
          <a:extLst>
            <a:ext uri="{FF2B5EF4-FFF2-40B4-BE49-F238E27FC236}">
              <a16:creationId xmlns:a16="http://schemas.microsoft.com/office/drawing/2014/main" id="{BF627FE7-4076-42DB-8CC8-B61457BE81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2" name="Text 3">
          <a:extLst>
            <a:ext uri="{FF2B5EF4-FFF2-40B4-BE49-F238E27FC236}">
              <a16:creationId xmlns:a16="http://schemas.microsoft.com/office/drawing/2014/main" id="{635191B4-4A02-4B29-8028-CB32DAD55E4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3" name="Text 3">
          <a:extLst>
            <a:ext uri="{FF2B5EF4-FFF2-40B4-BE49-F238E27FC236}">
              <a16:creationId xmlns:a16="http://schemas.microsoft.com/office/drawing/2014/main" id="{960FBBE4-C2D8-4F33-B175-8F43E7F26A0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4" name="Text 3">
          <a:extLst>
            <a:ext uri="{FF2B5EF4-FFF2-40B4-BE49-F238E27FC236}">
              <a16:creationId xmlns:a16="http://schemas.microsoft.com/office/drawing/2014/main" id="{8CF96875-0E34-46F2-8AB9-78FA9BBC347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5" name="Text 3">
          <a:extLst>
            <a:ext uri="{FF2B5EF4-FFF2-40B4-BE49-F238E27FC236}">
              <a16:creationId xmlns:a16="http://schemas.microsoft.com/office/drawing/2014/main" id="{A7C1EC73-8E8C-4A1D-914E-D6A9934A236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6" name="Text 3">
          <a:extLst>
            <a:ext uri="{FF2B5EF4-FFF2-40B4-BE49-F238E27FC236}">
              <a16:creationId xmlns:a16="http://schemas.microsoft.com/office/drawing/2014/main" id="{4869BFF7-74A6-430D-ABB8-CC030402EDC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7" name="Text 3">
          <a:extLst>
            <a:ext uri="{FF2B5EF4-FFF2-40B4-BE49-F238E27FC236}">
              <a16:creationId xmlns:a16="http://schemas.microsoft.com/office/drawing/2014/main" id="{E86704AD-04F6-44ED-BC91-9DA37EDC93C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8" name="Text 3">
          <a:extLst>
            <a:ext uri="{FF2B5EF4-FFF2-40B4-BE49-F238E27FC236}">
              <a16:creationId xmlns:a16="http://schemas.microsoft.com/office/drawing/2014/main" id="{30B04928-238F-4DAE-80D9-8CFBC1F9EFD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49" name="Text 3">
          <a:extLst>
            <a:ext uri="{FF2B5EF4-FFF2-40B4-BE49-F238E27FC236}">
              <a16:creationId xmlns:a16="http://schemas.microsoft.com/office/drawing/2014/main" id="{0E896A74-338A-4804-A51F-59725E07AFC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0" name="Text 3">
          <a:extLst>
            <a:ext uri="{FF2B5EF4-FFF2-40B4-BE49-F238E27FC236}">
              <a16:creationId xmlns:a16="http://schemas.microsoft.com/office/drawing/2014/main" id="{2D563F41-9361-4A58-B408-245688DC68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1" name="Text 3">
          <a:extLst>
            <a:ext uri="{FF2B5EF4-FFF2-40B4-BE49-F238E27FC236}">
              <a16:creationId xmlns:a16="http://schemas.microsoft.com/office/drawing/2014/main" id="{E2802465-33FE-41C4-BA61-DE4CAB57075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2" name="Text 3">
          <a:extLst>
            <a:ext uri="{FF2B5EF4-FFF2-40B4-BE49-F238E27FC236}">
              <a16:creationId xmlns:a16="http://schemas.microsoft.com/office/drawing/2014/main" id="{EE579E4A-CFD9-4D3F-99EB-C7847CF6CB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3" name="Text 3">
          <a:extLst>
            <a:ext uri="{FF2B5EF4-FFF2-40B4-BE49-F238E27FC236}">
              <a16:creationId xmlns:a16="http://schemas.microsoft.com/office/drawing/2014/main" id="{72997CA5-B88A-434C-8C40-434A82503BB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4" name="Text 3">
          <a:extLst>
            <a:ext uri="{FF2B5EF4-FFF2-40B4-BE49-F238E27FC236}">
              <a16:creationId xmlns:a16="http://schemas.microsoft.com/office/drawing/2014/main" id="{65FC1A53-EA25-4791-A1F7-CF48385FC8F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5" name="Text 3">
          <a:extLst>
            <a:ext uri="{FF2B5EF4-FFF2-40B4-BE49-F238E27FC236}">
              <a16:creationId xmlns:a16="http://schemas.microsoft.com/office/drawing/2014/main" id="{5DB02C94-3728-44F8-80C3-6F3DACCA978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6" name="Text 3">
          <a:extLst>
            <a:ext uri="{FF2B5EF4-FFF2-40B4-BE49-F238E27FC236}">
              <a16:creationId xmlns:a16="http://schemas.microsoft.com/office/drawing/2014/main" id="{F02C760C-87E4-4390-B181-E69E2ECE296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7" name="Text 3">
          <a:extLst>
            <a:ext uri="{FF2B5EF4-FFF2-40B4-BE49-F238E27FC236}">
              <a16:creationId xmlns:a16="http://schemas.microsoft.com/office/drawing/2014/main" id="{BB48532A-485E-4088-8BC1-892078039B1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8" name="Text 3">
          <a:extLst>
            <a:ext uri="{FF2B5EF4-FFF2-40B4-BE49-F238E27FC236}">
              <a16:creationId xmlns:a16="http://schemas.microsoft.com/office/drawing/2014/main" id="{0DE8776B-005F-48A1-B790-0ED55FA8317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59" name="Text 3">
          <a:extLst>
            <a:ext uri="{FF2B5EF4-FFF2-40B4-BE49-F238E27FC236}">
              <a16:creationId xmlns:a16="http://schemas.microsoft.com/office/drawing/2014/main" id="{E297B0D8-5219-47B9-80A9-BA67C9555C7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0" name="Text 3">
          <a:extLst>
            <a:ext uri="{FF2B5EF4-FFF2-40B4-BE49-F238E27FC236}">
              <a16:creationId xmlns:a16="http://schemas.microsoft.com/office/drawing/2014/main" id="{06CFC3DC-C771-43AE-AD42-ED4FBDA6FC1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1" name="Text 3">
          <a:extLst>
            <a:ext uri="{FF2B5EF4-FFF2-40B4-BE49-F238E27FC236}">
              <a16:creationId xmlns:a16="http://schemas.microsoft.com/office/drawing/2014/main" id="{CAE73AAA-33B2-42F5-81A8-2AFB0D79E22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2" name="Text 3">
          <a:extLst>
            <a:ext uri="{FF2B5EF4-FFF2-40B4-BE49-F238E27FC236}">
              <a16:creationId xmlns:a16="http://schemas.microsoft.com/office/drawing/2014/main" id="{818818FE-0385-41DD-AD21-C7261657E5C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3" name="Text 3">
          <a:extLst>
            <a:ext uri="{FF2B5EF4-FFF2-40B4-BE49-F238E27FC236}">
              <a16:creationId xmlns:a16="http://schemas.microsoft.com/office/drawing/2014/main" id="{CFE2048C-E4F6-4F34-B5E7-095715AB3C2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4" name="Text 3">
          <a:extLst>
            <a:ext uri="{FF2B5EF4-FFF2-40B4-BE49-F238E27FC236}">
              <a16:creationId xmlns:a16="http://schemas.microsoft.com/office/drawing/2014/main" id="{A6EDEF02-31FD-4E91-88F2-BB10E3F9171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5" name="Text 3">
          <a:extLst>
            <a:ext uri="{FF2B5EF4-FFF2-40B4-BE49-F238E27FC236}">
              <a16:creationId xmlns:a16="http://schemas.microsoft.com/office/drawing/2014/main" id="{04FA7E49-D54C-4F40-B3D3-0E94B6BB38F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6" name="Text 3">
          <a:extLst>
            <a:ext uri="{FF2B5EF4-FFF2-40B4-BE49-F238E27FC236}">
              <a16:creationId xmlns:a16="http://schemas.microsoft.com/office/drawing/2014/main" id="{C3DBCFE4-0004-4AED-82F8-E7D976315F7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7" name="Text 3">
          <a:extLst>
            <a:ext uri="{FF2B5EF4-FFF2-40B4-BE49-F238E27FC236}">
              <a16:creationId xmlns:a16="http://schemas.microsoft.com/office/drawing/2014/main" id="{836A3F22-7C4D-4D57-939B-77A2B0DCBA6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8" name="Text 3">
          <a:extLst>
            <a:ext uri="{FF2B5EF4-FFF2-40B4-BE49-F238E27FC236}">
              <a16:creationId xmlns:a16="http://schemas.microsoft.com/office/drawing/2014/main" id="{C65B5E39-7B0A-44BE-B50D-E395F1BB87C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69" name="Text 3">
          <a:extLst>
            <a:ext uri="{FF2B5EF4-FFF2-40B4-BE49-F238E27FC236}">
              <a16:creationId xmlns:a16="http://schemas.microsoft.com/office/drawing/2014/main" id="{213287EF-E250-4BA8-BB80-C2790A8DD35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0" name="Text 3">
          <a:extLst>
            <a:ext uri="{FF2B5EF4-FFF2-40B4-BE49-F238E27FC236}">
              <a16:creationId xmlns:a16="http://schemas.microsoft.com/office/drawing/2014/main" id="{1DDF3169-3FCB-48E6-9359-734C6B3D5E8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1" name="Text 3">
          <a:extLst>
            <a:ext uri="{FF2B5EF4-FFF2-40B4-BE49-F238E27FC236}">
              <a16:creationId xmlns:a16="http://schemas.microsoft.com/office/drawing/2014/main" id="{A3681ED8-CE0F-4F09-AB44-92BD759ADA0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2" name="Text 3">
          <a:extLst>
            <a:ext uri="{FF2B5EF4-FFF2-40B4-BE49-F238E27FC236}">
              <a16:creationId xmlns:a16="http://schemas.microsoft.com/office/drawing/2014/main" id="{9DB9F628-0987-4643-86FF-0DC5FA8414F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3" name="Text 3">
          <a:extLst>
            <a:ext uri="{FF2B5EF4-FFF2-40B4-BE49-F238E27FC236}">
              <a16:creationId xmlns:a16="http://schemas.microsoft.com/office/drawing/2014/main" id="{2AE5CB12-DD1C-4FFE-ABAF-B55E8456391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4" name="Text 3">
          <a:extLst>
            <a:ext uri="{FF2B5EF4-FFF2-40B4-BE49-F238E27FC236}">
              <a16:creationId xmlns:a16="http://schemas.microsoft.com/office/drawing/2014/main" id="{268A7844-45A5-4159-8C2B-5F9D3D2044D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5" name="Text 3">
          <a:extLst>
            <a:ext uri="{FF2B5EF4-FFF2-40B4-BE49-F238E27FC236}">
              <a16:creationId xmlns:a16="http://schemas.microsoft.com/office/drawing/2014/main" id="{32148A1E-319C-4326-96BA-5FC8B01733B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6" name="Text 3">
          <a:extLst>
            <a:ext uri="{FF2B5EF4-FFF2-40B4-BE49-F238E27FC236}">
              <a16:creationId xmlns:a16="http://schemas.microsoft.com/office/drawing/2014/main" id="{7AFC0A92-02F1-42DC-9D5B-9DDBC4E36D2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7" name="Text 3">
          <a:extLst>
            <a:ext uri="{FF2B5EF4-FFF2-40B4-BE49-F238E27FC236}">
              <a16:creationId xmlns:a16="http://schemas.microsoft.com/office/drawing/2014/main" id="{8B096F94-97B3-445D-96EE-2DDDE2A639B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8" name="Text 3">
          <a:extLst>
            <a:ext uri="{FF2B5EF4-FFF2-40B4-BE49-F238E27FC236}">
              <a16:creationId xmlns:a16="http://schemas.microsoft.com/office/drawing/2014/main" id="{DA7E1F26-BA6D-4301-9E1B-A56306BD0DE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79" name="Text 3">
          <a:extLst>
            <a:ext uri="{FF2B5EF4-FFF2-40B4-BE49-F238E27FC236}">
              <a16:creationId xmlns:a16="http://schemas.microsoft.com/office/drawing/2014/main" id="{8C98E6ED-81C6-430E-84B5-45F5F3CCB3C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0" name="Text 3">
          <a:extLst>
            <a:ext uri="{FF2B5EF4-FFF2-40B4-BE49-F238E27FC236}">
              <a16:creationId xmlns:a16="http://schemas.microsoft.com/office/drawing/2014/main" id="{9CCD7E41-C962-43D5-BB6A-13B7122DABD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1" name="Text 3">
          <a:extLst>
            <a:ext uri="{FF2B5EF4-FFF2-40B4-BE49-F238E27FC236}">
              <a16:creationId xmlns:a16="http://schemas.microsoft.com/office/drawing/2014/main" id="{0B0C7C24-1CBD-431D-9E94-8F7E1EAB831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2" name="Text 3">
          <a:extLst>
            <a:ext uri="{FF2B5EF4-FFF2-40B4-BE49-F238E27FC236}">
              <a16:creationId xmlns:a16="http://schemas.microsoft.com/office/drawing/2014/main" id="{DCF14D0D-F6EE-489E-82C3-F17F6798ABD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3" name="Text 3">
          <a:extLst>
            <a:ext uri="{FF2B5EF4-FFF2-40B4-BE49-F238E27FC236}">
              <a16:creationId xmlns:a16="http://schemas.microsoft.com/office/drawing/2014/main" id="{7E85F960-A382-43F7-B9DA-4E212B9862A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4" name="Text 3">
          <a:extLst>
            <a:ext uri="{FF2B5EF4-FFF2-40B4-BE49-F238E27FC236}">
              <a16:creationId xmlns:a16="http://schemas.microsoft.com/office/drawing/2014/main" id="{EB6B08C1-68AC-46A5-8F3B-A8AF27A4FFA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5" name="Text 3">
          <a:extLst>
            <a:ext uri="{FF2B5EF4-FFF2-40B4-BE49-F238E27FC236}">
              <a16:creationId xmlns:a16="http://schemas.microsoft.com/office/drawing/2014/main" id="{DCF5CC2C-A3F2-4532-923C-7DB079DCAC8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6" name="Text 3">
          <a:extLst>
            <a:ext uri="{FF2B5EF4-FFF2-40B4-BE49-F238E27FC236}">
              <a16:creationId xmlns:a16="http://schemas.microsoft.com/office/drawing/2014/main" id="{8A8F2B76-3666-4891-BA39-D4ECDD03C0F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7" name="Text 3">
          <a:extLst>
            <a:ext uri="{FF2B5EF4-FFF2-40B4-BE49-F238E27FC236}">
              <a16:creationId xmlns:a16="http://schemas.microsoft.com/office/drawing/2014/main" id="{709681AA-C4D4-4DAC-90BA-5D356D60931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8" name="Text 3">
          <a:extLst>
            <a:ext uri="{FF2B5EF4-FFF2-40B4-BE49-F238E27FC236}">
              <a16:creationId xmlns:a16="http://schemas.microsoft.com/office/drawing/2014/main" id="{72E5DC7E-2BE4-4FA6-A6CB-2FB8A4D34F9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89" name="Text 3">
          <a:extLst>
            <a:ext uri="{FF2B5EF4-FFF2-40B4-BE49-F238E27FC236}">
              <a16:creationId xmlns:a16="http://schemas.microsoft.com/office/drawing/2014/main" id="{CF43B98F-9374-4308-944B-155AE699520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0" name="Text 3">
          <a:extLst>
            <a:ext uri="{FF2B5EF4-FFF2-40B4-BE49-F238E27FC236}">
              <a16:creationId xmlns:a16="http://schemas.microsoft.com/office/drawing/2014/main" id="{313B6834-2041-4475-BEDF-BB90CD34930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1" name="Text 3">
          <a:extLst>
            <a:ext uri="{FF2B5EF4-FFF2-40B4-BE49-F238E27FC236}">
              <a16:creationId xmlns:a16="http://schemas.microsoft.com/office/drawing/2014/main" id="{706E0F8F-0591-4C75-9A2D-9143FC30DE6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2" name="Text 3">
          <a:extLst>
            <a:ext uri="{FF2B5EF4-FFF2-40B4-BE49-F238E27FC236}">
              <a16:creationId xmlns:a16="http://schemas.microsoft.com/office/drawing/2014/main" id="{B62F0793-34C9-431D-AD9E-6FA4E57A297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3" name="Text 3">
          <a:extLst>
            <a:ext uri="{FF2B5EF4-FFF2-40B4-BE49-F238E27FC236}">
              <a16:creationId xmlns:a16="http://schemas.microsoft.com/office/drawing/2014/main" id="{AA519C88-BEF5-4D3F-945B-E5B6DA644B0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4" name="Text 3">
          <a:extLst>
            <a:ext uri="{FF2B5EF4-FFF2-40B4-BE49-F238E27FC236}">
              <a16:creationId xmlns:a16="http://schemas.microsoft.com/office/drawing/2014/main" id="{785750E5-BE33-4D34-B6BE-89CC45B7D24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5" name="Text 3">
          <a:extLst>
            <a:ext uri="{FF2B5EF4-FFF2-40B4-BE49-F238E27FC236}">
              <a16:creationId xmlns:a16="http://schemas.microsoft.com/office/drawing/2014/main" id="{9F6B596D-DCE0-4F3F-839A-B90ACCF6355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6" name="Text 3">
          <a:extLst>
            <a:ext uri="{FF2B5EF4-FFF2-40B4-BE49-F238E27FC236}">
              <a16:creationId xmlns:a16="http://schemas.microsoft.com/office/drawing/2014/main" id="{C5BB94C4-DDE0-423A-A9D8-F1495B86FA8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7" name="Text 3">
          <a:extLst>
            <a:ext uri="{FF2B5EF4-FFF2-40B4-BE49-F238E27FC236}">
              <a16:creationId xmlns:a16="http://schemas.microsoft.com/office/drawing/2014/main" id="{55A3726E-DB6F-4A23-834F-36D81B67A6A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8" name="Text 3">
          <a:extLst>
            <a:ext uri="{FF2B5EF4-FFF2-40B4-BE49-F238E27FC236}">
              <a16:creationId xmlns:a16="http://schemas.microsoft.com/office/drawing/2014/main" id="{B8AF88DB-0577-49F2-A4E9-98D5D7287A8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399" name="Text 3">
          <a:extLst>
            <a:ext uri="{FF2B5EF4-FFF2-40B4-BE49-F238E27FC236}">
              <a16:creationId xmlns:a16="http://schemas.microsoft.com/office/drawing/2014/main" id="{B5A70FAD-4270-4224-9A06-7F6FC4D5A0A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0" name="Text 3">
          <a:extLst>
            <a:ext uri="{FF2B5EF4-FFF2-40B4-BE49-F238E27FC236}">
              <a16:creationId xmlns:a16="http://schemas.microsoft.com/office/drawing/2014/main" id="{0B34513F-FD7E-4399-8D12-198EC5C38FC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1" name="Text 3">
          <a:extLst>
            <a:ext uri="{FF2B5EF4-FFF2-40B4-BE49-F238E27FC236}">
              <a16:creationId xmlns:a16="http://schemas.microsoft.com/office/drawing/2014/main" id="{8FB43C16-4305-466D-BF0E-416C9B47935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2" name="Text 3">
          <a:extLst>
            <a:ext uri="{FF2B5EF4-FFF2-40B4-BE49-F238E27FC236}">
              <a16:creationId xmlns:a16="http://schemas.microsoft.com/office/drawing/2014/main" id="{A38930ED-FCFA-453B-B410-39DB05E0ED8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3" name="Text 3">
          <a:extLst>
            <a:ext uri="{FF2B5EF4-FFF2-40B4-BE49-F238E27FC236}">
              <a16:creationId xmlns:a16="http://schemas.microsoft.com/office/drawing/2014/main" id="{619146E2-2F9D-4C8E-8F84-0F7295912A7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4" name="Text 3">
          <a:extLst>
            <a:ext uri="{FF2B5EF4-FFF2-40B4-BE49-F238E27FC236}">
              <a16:creationId xmlns:a16="http://schemas.microsoft.com/office/drawing/2014/main" id="{A8A92FBE-358E-4203-B597-474C5C454B2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5" name="Text 3">
          <a:extLst>
            <a:ext uri="{FF2B5EF4-FFF2-40B4-BE49-F238E27FC236}">
              <a16:creationId xmlns:a16="http://schemas.microsoft.com/office/drawing/2014/main" id="{9E9C96EF-3828-45D5-9435-4E777A7470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6" name="Text 3">
          <a:extLst>
            <a:ext uri="{FF2B5EF4-FFF2-40B4-BE49-F238E27FC236}">
              <a16:creationId xmlns:a16="http://schemas.microsoft.com/office/drawing/2014/main" id="{6A43EF6B-AC5B-40F1-BD6D-334BDEA7FA6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7" name="Text 3">
          <a:extLst>
            <a:ext uri="{FF2B5EF4-FFF2-40B4-BE49-F238E27FC236}">
              <a16:creationId xmlns:a16="http://schemas.microsoft.com/office/drawing/2014/main" id="{763FB784-09BA-4C9C-B6ED-8A2F02972E4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8" name="Text 3">
          <a:extLst>
            <a:ext uri="{FF2B5EF4-FFF2-40B4-BE49-F238E27FC236}">
              <a16:creationId xmlns:a16="http://schemas.microsoft.com/office/drawing/2014/main" id="{5128333F-BD5B-473F-9419-03348022851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09" name="Text 3">
          <a:extLst>
            <a:ext uri="{FF2B5EF4-FFF2-40B4-BE49-F238E27FC236}">
              <a16:creationId xmlns:a16="http://schemas.microsoft.com/office/drawing/2014/main" id="{FE13FAFC-7B2C-4A92-933D-A65F667A089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0" name="Text 3">
          <a:extLst>
            <a:ext uri="{FF2B5EF4-FFF2-40B4-BE49-F238E27FC236}">
              <a16:creationId xmlns:a16="http://schemas.microsoft.com/office/drawing/2014/main" id="{22A53400-68AD-423F-89D1-D2479298EF7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1" name="Text 3">
          <a:extLst>
            <a:ext uri="{FF2B5EF4-FFF2-40B4-BE49-F238E27FC236}">
              <a16:creationId xmlns:a16="http://schemas.microsoft.com/office/drawing/2014/main" id="{486CADEA-C3E7-46B1-ACE0-7D04E872E67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2" name="Text 3">
          <a:extLst>
            <a:ext uri="{FF2B5EF4-FFF2-40B4-BE49-F238E27FC236}">
              <a16:creationId xmlns:a16="http://schemas.microsoft.com/office/drawing/2014/main" id="{051A787E-9F36-4084-978C-FDBE58B710B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3" name="Text 3">
          <a:extLst>
            <a:ext uri="{FF2B5EF4-FFF2-40B4-BE49-F238E27FC236}">
              <a16:creationId xmlns:a16="http://schemas.microsoft.com/office/drawing/2014/main" id="{58818A17-D55D-4A8C-97A3-F984C753BAA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4" name="Text 3">
          <a:extLst>
            <a:ext uri="{FF2B5EF4-FFF2-40B4-BE49-F238E27FC236}">
              <a16:creationId xmlns:a16="http://schemas.microsoft.com/office/drawing/2014/main" id="{8C07024D-83BA-4314-8397-009F0573423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5" name="Text 3">
          <a:extLst>
            <a:ext uri="{FF2B5EF4-FFF2-40B4-BE49-F238E27FC236}">
              <a16:creationId xmlns:a16="http://schemas.microsoft.com/office/drawing/2014/main" id="{3BD7E48B-2257-4556-8835-A9D12BA7A1B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6" name="Text 3">
          <a:extLst>
            <a:ext uri="{FF2B5EF4-FFF2-40B4-BE49-F238E27FC236}">
              <a16:creationId xmlns:a16="http://schemas.microsoft.com/office/drawing/2014/main" id="{A80CB1F1-6004-48E1-A719-BA3BE6F567A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7" name="Text 3">
          <a:extLst>
            <a:ext uri="{FF2B5EF4-FFF2-40B4-BE49-F238E27FC236}">
              <a16:creationId xmlns:a16="http://schemas.microsoft.com/office/drawing/2014/main" id="{FA7C8463-2438-47E9-8675-C734705B28C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8" name="Text 3">
          <a:extLst>
            <a:ext uri="{FF2B5EF4-FFF2-40B4-BE49-F238E27FC236}">
              <a16:creationId xmlns:a16="http://schemas.microsoft.com/office/drawing/2014/main" id="{315E83C8-7267-4E48-BEF0-527339A3774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19" name="Text 3">
          <a:extLst>
            <a:ext uri="{FF2B5EF4-FFF2-40B4-BE49-F238E27FC236}">
              <a16:creationId xmlns:a16="http://schemas.microsoft.com/office/drawing/2014/main" id="{90CA201A-4882-4039-8892-99E64B4D778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0" name="Text 3">
          <a:extLst>
            <a:ext uri="{FF2B5EF4-FFF2-40B4-BE49-F238E27FC236}">
              <a16:creationId xmlns:a16="http://schemas.microsoft.com/office/drawing/2014/main" id="{3988511B-2A9C-424C-9832-C5FB69F896A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1" name="Text 3">
          <a:extLst>
            <a:ext uri="{FF2B5EF4-FFF2-40B4-BE49-F238E27FC236}">
              <a16:creationId xmlns:a16="http://schemas.microsoft.com/office/drawing/2014/main" id="{A08959DF-3ACE-46F6-8C51-1D2B5344C01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2" name="Text 3">
          <a:extLst>
            <a:ext uri="{FF2B5EF4-FFF2-40B4-BE49-F238E27FC236}">
              <a16:creationId xmlns:a16="http://schemas.microsoft.com/office/drawing/2014/main" id="{B88BFFD2-D716-4CF7-83F7-EF0A6BD704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3" name="Text 3">
          <a:extLst>
            <a:ext uri="{FF2B5EF4-FFF2-40B4-BE49-F238E27FC236}">
              <a16:creationId xmlns:a16="http://schemas.microsoft.com/office/drawing/2014/main" id="{5871888D-22F8-4A74-AE51-C46492B25C1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4" name="Text 3">
          <a:extLst>
            <a:ext uri="{FF2B5EF4-FFF2-40B4-BE49-F238E27FC236}">
              <a16:creationId xmlns:a16="http://schemas.microsoft.com/office/drawing/2014/main" id="{E52FD581-C6ED-4CFB-AD7E-709F1F2EDE4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5" name="Text 3">
          <a:extLst>
            <a:ext uri="{FF2B5EF4-FFF2-40B4-BE49-F238E27FC236}">
              <a16:creationId xmlns:a16="http://schemas.microsoft.com/office/drawing/2014/main" id="{DC2BF440-3A9A-46EE-8CA4-BEB57B508F7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6" name="Text 3">
          <a:extLst>
            <a:ext uri="{FF2B5EF4-FFF2-40B4-BE49-F238E27FC236}">
              <a16:creationId xmlns:a16="http://schemas.microsoft.com/office/drawing/2014/main" id="{A387D4A3-B4EB-4317-BAFB-D47C2651FE6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7" name="Text 3">
          <a:extLst>
            <a:ext uri="{FF2B5EF4-FFF2-40B4-BE49-F238E27FC236}">
              <a16:creationId xmlns:a16="http://schemas.microsoft.com/office/drawing/2014/main" id="{BCA6BF45-91D4-4302-B0C3-556015C55EC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8" name="Text 3">
          <a:extLst>
            <a:ext uri="{FF2B5EF4-FFF2-40B4-BE49-F238E27FC236}">
              <a16:creationId xmlns:a16="http://schemas.microsoft.com/office/drawing/2014/main" id="{A3B223CC-7284-479D-9244-1C3E2B49EFF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29" name="Text 3">
          <a:extLst>
            <a:ext uri="{FF2B5EF4-FFF2-40B4-BE49-F238E27FC236}">
              <a16:creationId xmlns:a16="http://schemas.microsoft.com/office/drawing/2014/main" id="{19E9779F-A6C0-4A80-9400-CB06B51E943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0" name="Text 3">
          <a:extLst>
            <a:ext uri="{FF2B5EF4-FFF2-40B4-BE49-F238E27FC236}">
              <a16:creationId xmlns:a16="http://schemas.microsoft.com/office/drawing/2014/main" id="{D7096320-0E5C-45D9-B59F-494F86D2251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1" name="Text 3">
          <a:extLst>
            <a:ext uri="{FF2B5EF4-FFF2-40B4-BE49-F238E27FC236}">
              <a16:creationId xmlns:a16="http://schemas.microsoft.com/office/drawing/2014/main" id="{48313671-3CA8-424C-8722-520AB222553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2" name="Text 3">
          <a:extLst>
            <a:ext uri="{FF2B5EF4-FFF2-40B4-BE49-F238E27FC236}">
              <a16:creationId xmlns:a16="http://schemas.microsoft.com/office/drawing/2014/main" id="{C8C78F99-83E0-44C2-A9E8-3001ED3AAFD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3" name="Text 3">
          <a:extLst>
            <a:ext uri="{FF2B5EF4-FFF2-40B4-BE49-F238E27FC236}">
              <a16:creationId xmlns:a16="http://schemas.microsoft.com/office/drawing/2014/main" id="{2CAA68FD-07B4-498E-8B7B-65FC033300E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4" name="Text 3">
          <a:extLst>
            <a:ext uri="{FF2B5EF4-FFF2-40B4-BE49-F238E27FC236}">
              <a16:creationId xmlns:a16="http://schemas.microsoft.com/office/drawing/2014/main" id="{436E290C-8BAA-414B-A4EC-5E2B588CA02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5" name="Text 3">
          <a:extLst>
            <a:ext uri="{FF2B5EF4-FFF2-40B4-BE49-F238E27FC236}">
              <a16:creationId xmlns:a16="http://schemas.microsoft.com/office/drawing/2014/main" id="{84C3FD57-638F-43F4-8ABE-3401499D6D9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6" name="Text 3">
          <a:extLst>
            <a:ext uri="{FF2B5EF4-FFF2-40B4-BE49-F238E27FC236}">
              <a16:creationId xmlns:a16="http://schemas.microsoft.com/office/drawing/2014/main" id="{439B6F61-C537-487E-8429-BF380121CFD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7" name="Text 3">
          <a:extLst>
            <a:ext uri="{FF2B5EF4-FFF2-40B4-BE49-F238E27FC236}">
              <a16:creationId xmlns:a16="http://schemas.microsoft.com/office/drawing/2014/main" id="{37C8ECC7-9B1D-4341-97DE-59D535B591A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8" name="Text 3">
          <a:extLst>
            <a:ext uri="{FF2B5EF4-FFF2-40B4-BE49-F238E27FC236}">
              <a16:creationId xmlns:a16="http://schemas.microsoft.com/office/drawing/2014/main" id="{D4AEE981-F158-4066-B39C-0478DAE44C9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39" name="Text 3">
          <a:extLst>
            <a:ext uri="{FF2B5EF4-FFF2-40B4-BE49-F238E27FC236}">
              <a16:creationId xmlns:a16="http://schemas.microsoft.com/office/drawing/2014/main" id="{A3EA7C6E-CDED-4C7D-A8F4-A695F088979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0" name="Text 3">
          <a:extLst>
            <a:ext uri="{FF2B5EF4-FFF2-40B4-BE49-F238E27FC236}">
              <a16:creationId xmlns:a16="http://schemas.microsoft.com/office/drawing/2014/main" id="{6F4160AD-C87F-4D22-808C-0A198BAC0D4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1" name="Text 3">
          <a:extLst>
            <a:ext uri="{FF2B5EF4-FFF2-40B4-BE49-F238E27FC236}">
              <a16:creationId xmlns:a16="http://schemas.microsoft.com/office/drawing/2014/main" id="{F785486E-C9DE-4415-937D-3FB2248ECE8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2" name="Text 3">
          <a:extLst>
            <a:ext uri="{FF2B5EF4-FFF2-40B4-BE49-F238E27FC236}">
              <a16:creationId xmlns:a16="http://schemas.microsoft.com/office/drawing/2014/main" id="{F18B0A8A-3DC7-43CF-A85B-96AD3351708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3" name="Text 3">
          <a:extLst>
            <a:ext uri="{FF2B5EF4-FFF2-40B4-BE49-F238E27FC236}">
              <a16:creationId xmlns:a16="http://schemas.microsoft.com/office/drawing/2014/main" id="{FAA4965B-BE4E-4790-A91C-D229E15DD1B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4" name="Text 3">
          <a:extLst>
            <a:ext uri="{FF2B5EF4-FFF2-40B4-BE49-F238E27FC236}">
              <a16:creationId xmlns:a16="http://schemas.microsoft.com/office/drawing/2014/main" id="{49BD9E68-C273-41CE-8A70-A9C55EDB18B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5" name="Text 3">
          <a:extLst>
            <a:ext uri="{FF2B5EF4-FFF2-40B4-BE49-F238E27FC236}">
              <a16:creationId xmlns:a16="http://schemas.microsoft.com/office/drawing/2014/main" id="{5B42B1A1-4463-4E30-9FC4-239EEBA97A7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6" name="Text 3">
          <a:extLst>
            <a:ext uri="{FF2B5EF4-FFF2-40B4-BE49-F238E27FC236}">
              <a16:creationId xmlns:a16="http://schemas.microsoft.com/office/drawing/2014/main" id="{1807DAFD-481F-44BC-85DC-3E41EEE2C63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7" name="Text 3">
          <a:extLst>
            <a:ext uri="{FF2B5EF4-FFF2-40B4-BE49-F238E27FC236}">
              <a16:creationId xmlns:a16="http://schemas.microsoft.com/office/drawing/2014/main" id="{E278158B-6D63-4205-B6CE-3B19F2C26B6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8" name="Text 3">
          <a:extLst>
            <a:ext uri="{FF2B5EF4-FFF2-40B4-BE49-F238E27FC236}">
              <a16:creationId xmlns:a16="http://schemas.microsoft.com/office/drawing/2014/main" id="{CA56BEA1-2C9C-480D-B447-DDCCE594A34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49" name="Text 3">
          <a:extLst>
            <a:ext uri="{FF2B5EF4-FFF2-40B4-BE49-F238E27FC236}">
              <a16:creationId xmlns:a16="http://schemas.microsoft.com/office/drawing/2014/main" id="{1D82E72F-5160-4489-982F-B987BDF9C69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0" name="Text 3">
          <a:extLst>
            <a:ext uri="{FF2B5EF4-FFF2-40B4-BE49-F238E27FC236}">
              <a16:creationId xmlns:a16="http://schemas.microsoft.com/office/drawing/2014/main" id="{7AAB2B5B-48F0-4FF8-AABF-27FA450D5E9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1" name="Text 3">
          <a:extLst>
            <a:ext uri="{FF2B5EF4-FFF2-40B4-BE49-F238E27FC236}">
              <a16:creationId xmlns:a16="http://schemas.microsoft.com/office/drawing/2014/main" id="{54AC2CAB-564A-4A12-900F-CF7B0DCC889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2" name="Text 3">
          <a:extLst>
            <a:ext uri="{FF2B5EF4-FFF2-40B4-BE49-F238E27FC236}">
              <a16:creationId xmlns:a16="http://schemas.microsoft.com/office/drawing/2014/main" id="{8FBBB195-153D-46C7-A509-E3D9BA2DDFB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3" name="Text 3">
          <a:extLst>
            <a:ext uri="{FF2B5EF4-FFF2-40B4-BE49-F238E27FC236}">
              <a16:creationId xmlns:a16="http://schemas.microsoft.com/office/drawing/2014/main" id="{360CCECE-F8D1-4FB1-A84C-FC817A58A58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4" name="Text 3">
          <a:extLst>
            <a:ext uri="{FF2B5EF4-FFF2-40B4-BE49-F238E27FC236}">
              <a16:creationId xmlns:a16="http://schemas.microsoft.com/office/drawing/2014/main" id="{2A85FFBA-A254-447E-B586-875DF16CAE5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5" name="Text 3">
          <a:extLst>
            <a:ext uri="{FF2B5EF4-FFF2-40B4-BE49-F238E27FC236}">
              <a16:creationId xmlns:a16="http://schemas.microsoft.com/office/drawing/2014/main" id="{081C00FD-4E58-4D57-9C4D-1F10D75E19D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6" name="Text 3">
          <a:extLst>
            <a:ext uri="{FF2B5EF4-FFF2-40B4-BE49-F238E27FC236}">
              <a16:creationId xmlns:a16="http://schemas.microsoft.com/office/drawing/2014/main" id="{F6CD6801-013C-48E4-B899-C09206DAD81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7" name="Text 3">
          <a:extLst>
            <a:ext uri="{FF2B5EF4-FFF2-40B4-BE49-F238E27FC236}">
              <a16:creationId xmlns:a16="http://schemas.microsoft.com/office/drawing/2014/main" id="{3CBADE94-EE52-4BFE-A1E9-F745CFD1E1D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8" name="Text 3">
          <a:extLst>
            <a:ext uri="{FF2B5EF4-FFF2-40B4-BE49-F238E27FC236}">
              <a16:creationId xmlns:a16="http://schemas.microsoft.com/office/drawing/2014/main" id="{3C9D3447-ACD3-43DE-86CD-A64151BF615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59" name="Text 3">
          <a:extLst>
            <a:ext uri="{FF2B5EF4-FFF2-40B4-BE49-F238E27FC236}">
              <a16:creationId xmlns:a16="http://schemas.microsoft.com/office/drawing/2014/main" id="{C0062603-C791-4E88-8CF0-1994F5CFAD6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0" name="Text 3">
          <a:extLst>
            <a:ext uri="{FF2B5EF4-FFF2-40B4-BE49-F238E27FC236}">
              <a16:creationId xmlns:a16="http://schemas.microsoft.com/office/drawing/2014/main" id="{AD2CA4E9-5078-46C2-830F-3FBF640CEBF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1" name="Text 3">
          <a:extLst>
            <a:ext uri="{FF2B5EF4-FFF2-40B4-BE49-F238E27FC236}">
              <a16:creationId xmlns:a16="http://schemas.microsoft.com/office/drawing/2014/main" id="{E0A403EB-C7A7-4C5A-A6F4-B510DFEB78F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2" name="Text 3">
          <a:extLst>
            <a:ext uri="{FF2B5EF4-FFF2-40B4-BE49-F238E27FC236}">
              <a16:creationId xmlns:a16="http://schemas.microsoft.com/office/drawing/2014/main" id="{BD13E3AC-33A9-4EF8-B7D9-2620C89E795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3" name="Text 3">
          <a:extLst>
            <a:ext uri="{FF2B5EF4-FFF2-40B4-BE49-F238E27FC236}">
              <a16:creationId xmlns:a16="http://schemas.microsoft.com/office/drawing/2014/main" id="{F91C05B7-8BD4-453B-97B6-B043C8C48F5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4" name="Text 3">
          <a:extLst>
            <a:ext uri="{FF2B5EF4-FFF2-40B4-BE49-F238E27FC236}">
              <a16:creationId xmlns:a16="http://schemas.microsoft.com/office/drawing/2014/main" id="{969250A0-C235-453A-9DB9-9CAB889DF14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5" name="Text 3">
          <a:extLst>
            <a:ext uri="{FF2B5EF4-FFF2-40B4-BE49-F238E27FC236}">
              <a16:creationId xmlns:a16="http://schemas.microsoft.com/office/drawing/2014/main" id="{40342FCA-4A1B-4934-96C4-5259502F133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6" name="Text 3">
          <a:extLst>
            <a:ext uri="{FF2B5EF4-FFF2-40B4-BE49-F238E27FC236}">
              <a16:creationId xmlns:a16="http://schemas.microsoft.com/office/drawing/2014/main" id="{B7F2EDD1-BCF1-4099-AEF0-035C1591B6E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7" name="Text 3">
          <a:extLst>
            <a:ext uri="{FF2B5EF4-FFF2-40B4-BE49-F238E27FC236}">
              <a16:creationId xmlns:a16="http://schemas.microsoft.com/office/drawing/2014/main" id="{7EDC1BE0-7D73-414C-A306-F4F0A8C2BEF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8" name="Text 3">
          <a:extLst>
            <a:ext uri="{FF2B5EF4-FFF2-40B4-BE49-F238E27FC236}">
              <a16:creationId xmlns:a16="http://schemas.microsoft.com/office/drawing/2014/main" id="{B1B8A3C1-9B5C-48A6-B111-AC19327BF6A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69" name="Text 3">
          <a:extLst>
            <a:ext uri="{FF2B5EF4-FFF2-40B4-BE49-F238E27FC236}">
              <a16:creationId xmlns:a16="http://schemas.microsoft.com/office/drawing/2014/main" id="{44B32FBD-3B34-488B-99BA-39CD1719BA6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0" name="Text 3">
          <a:extLst>
            <a:ext uri="{FF2B5EF4-FFF2-40B4-BE49-F238E27FC236}">
              <a16:creationId xmlns:a16="http://schemas.microsoft.com/office/drawing/2014/main" id="{CE70CFD7-968E-4B83-93DF-7DB8024BFF3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1" name="Text 3">
          <a:extLst>
            <a:ext uri="{FF2B5EF4-FFF2-40B4-BE49-F238E27FC236}">
              <a16:creationId xmlns:a16="http://schemas.microsoft.com/office/drawing/2014/main" id="{D85310AC-A34C-45FE-831A-F0E415039D9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2" name="Text 3">
          <a:extLst>
            <a:ext uri="{FF2B5EF4-FFF2-40B4-BE49-F238E27FC236}">
              <a16:creationId xmlns:a16="http://schemas.microsoft.com/office/drawing/2014/main" id="{E27B00A0-9732-4B53-BA79-0395FBB069E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3" name="Text 3">
          <a:extLst>
            <a:ext uri="{FF2B5EF4-FFF2-40B4-BE49-F238E27FC236}">
              <a16:creationId xmlns:a16="http://schemas.microsoft.com/office/drawing/2014/main" id="{3FD63C97-9CF0-443F-A4A2-19AC65B48CA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4" name="Text 3">
          <a:extLst>
            <a:ext uri="{FF2B5EF4-FFF2-40B4-BE49-F238E27FC236}">
              <a16:creationId xmlns:a16="http://schemas.microsoft.com/office/drawing/2014/main" id="{E3470602-26A2-47D3-AA70-A81325F93CE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5" name="Text 3">
          <a:extLst>
            <a:ext uri="{FF2B5EF4-FFF2-40B4-BE49-F238E27FC236}">
              <a16:creationId xmlns:a16="http://schemas.microsoft.com/office/drawing/2014/main" id="{D1616346-F47F-4333-BD67-3C01238CEEF3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6" name="Text 3">
          <a:extLst>
            <a:ext uri="{FF2B5EF4-FFF2-40B4-BE49-F238E27FC236}">
              <a16:creationId xmlns:a16="http://schemas.microsoft.com/office/drawing/2014/main" id="{ACF40BAE-0234-4EC8-A8A3-F40E17E2750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7" name="Text 3">
          <a:extLst>
            <a:ext uri="{FF2B5EF4-FFF2-40B4-BE49-F238E27FC236}">
              <a16:creationId xmlns:a16="http://schemas.microsoft.com/office/drawing/2014/main" id="{4D4EECCE-569F-43C4-8D9B-BB6B240B320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8" name="Text 3">
          <a:extLst>
            <a:ext uri="{FF2B5EF4-FFF2-40B4-BE49-F238E27FC236}">
              <a16:creationId xmlns:a16="http://schemas.microsoft.com/office/drawing/2014/main" id="{5AD7B462-7A1D-4CB0-A641-B7C7846E6732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79" name="Text 3">
          <a:extLst>
            <a:ext uri="{FF2B5EF4-FFF2-40B4-BE49-F238E27FC236}">
              <a16:creationId xmlns:a16="http://schemas.microsoft.com/office/drawing/2014/main" id="{1F6E4D8E-BDF1-48B4-A3DB-F2ACE3F8AAD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0" name="Text 3">
          <a:extLst>
            <a:ext uri="{FF2B5EF4-FFF2-40B4-BE49-F238E27FC236}">
              <a16:creationId xmlns:a16="http://schemas.microsoft.com/office/drawing/2014/main" id="{9915A584-475A-4F9F-91F0-F6D8B2A87E54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1" name="Text 3">
          <a:extLst>
            <a:ext uri="{FF2B5EF4-FFF2-40B4-BE49-F238E27FC236}">
              <a16:creationId xmlns:a16="http://schemas.microsoft.com/office/drawing/2014/main" id="{34309054-F5AD-462F-A4D4-725A56C2227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2" name="Text 3">
          <a:extLst>
            <a:ext uri="{FF2B5EF4-FFF2-40B4-BE49-F238E27FC236}">
              <a16:creationId xmlns:a16="http://schemas.microsoft.com/office/drawing/2014/main" id="{5B8E7468-835B-49E2-B597-5277FF8C57E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3" name="Text 3">
          <a:extLst>
            <a:ext uri="{FF2B5EF4-FFF2-40B4-BE49-F238E27FC236}">
              <a16:creationId xmlns:a16="http://schemas.microsoft.com/office/drawing/2014/main" id="{B8069D95-99DE-4209-9F39-8A17772C66B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4" name="Text 3">
          <a:extLst>
            <a:ext uri="{FF2B5EF4-FFF2-40B4-BE49-F238E27FC236}">
              <a16:creationId xmlns:a16="http://schemas.microsoft.com/office/drawing/2014/main" id="{BAD31976-9388-46B0-8200-8F1ED925C8D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5" name="Text 3">
          <a:extLst>
            <a:ext uri="{FF2B5EF4-FFF2-40B4-BE49-F238E27FC236}">
              <a16:creationId xmlns:a16="http://schemas.microsoft.com/office/drawing/2014/main" id="{9007B58B-D178-49D8-9C9C-39F3AA2D3D8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6" name="Text 3">
          <a:extLst>
            <a:ext uri="{FF2B5EF4-FFF2-40B4-BE49-F238E27FC236}">
              <a16:creationId xmlns:a16="http://schemas.microsoft.com/office/drawing/2014/main" id="{2A35FE9A-E8C5-425C-9DDC-BAAA9340CDA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7" name="Text 3">
          <a:extLst>
            <a:ext uri="{FF2B5EF4-FFF2-40B4-BE49-F238E27FC236}">
              <a16:creationId xmlns:a16="http://schemas.microsoft.com/office/drawing/2014/main" id="{3C2681D0-84F1-44A7-A341-49C08BC16EB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8" name="Text 3">
          <a:extLst>
            <a:ext uri="{FF2B5EF4-FFF2-40B4-BE49-F238E27FC236}">
              <a16:creationId xmlns:a16="http://schemas.microsoft.com/office/drawing/2014/main" id="{3923CFB5-8BCB-4908-B5E5-2A929732334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89" name="Text 3">
          <a:extLst>
            <a:ext uri="{FF2B5EF4-FFF2-40B4-BE49-F238E27FC236}">
              <a16:creationId xmlns:a16="http://schemas.microsoft.com/office/drawing/2014/main" id="{0A3A1D9D-B86E-472D-9C06-A5B3F07C921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0" name="Text 3">
          <a:extLst>
            <a:ext uri="{FF2B5EF4-FFF2-40B4-BE49-F238E27FC236}">
              <a16:creationId xmlns:a16="http://schemas.microsoft.com/office/drawing/2014/main" id="{B73EFAC2-19D3-4352-A807-A083496D688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1" name="Text 3">
          <a:extLst>
            <a:ext uri="{FF2B5EF4-FFF2-40B4-BE49-F238E27FC236}">
              <a16:creationId xmlns:a16="http://schemas.microsoft.com/office/drawing/2014/main" id="{80CE6ED0-072A-4544-BA12-F743BB45754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2" name="Text 3">
          <a:extLst>
            <a:ext uri="{FF2B5EF4-FFF2-40B4-BE49-F238E27FC236}">
              <a16:creationId xmlns:a16="http://schemas.microsoft.com/office/drawing/2014/main" id="{53B2415B-494B-42BA-B13A-1A4E57DD8EA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3" name="Text 3">
          <a:extLst>
            <a:ext uri="{FF2B5EF4-FFF2-40B4-BE49-F238E27FC236}">
              <a16:creationId xmlns:a16="http://schemas.microsoft.com/office/drawing/2014/main" id="{4C875AA8-1C0C-46B2-B37E-5BFE395C1CF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4" name="Text 3">
          <a:extLst>
            <a:ext uri="{FF2B5EF4-FFF2-40B4-BE49-F238E27FC236}">
              <a16:creationId xmlns:a16="http://schemas.microsoft.com/office/drawing/2014/main" id="{AF873550-C5B9-4607-AAE8-369D6F83317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5" name="Text 3">
          <a:extLst>
            <a:ext uri="{FF2B5EF4-FFF2-40B4-BE49-F238E27FC236}">
              <a16:creationId xmlns:a16="http://schemas.microsoft.com/office/drawing/2014/main" id="{FA94710A-5446-4CA8-BC47-520EBD95FA1F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6" name="Text 3">
          <a:extLst>
            <a:ext uri="{FF2B5EF4-FFF2-40B4-BE49-F238E27FC236}">
              <a16:creationId xmlns:a16="http://schemas.microsoft.com/office/drawing/2014/main" id="{03607CAD-395D-41D5-B843-5FBC0608126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7" name="Text 3">
          <a:extLst>
            <a:ext uri="{FF2B5EF4-FFF2-40B4-BE49-F238E27FC236}">
              <a16:creationId xmlns:a16="http://schemas.microsoft.com/office/drawing/2014/main" id="{AE93A6FB-2F55-4744-A0EA-09A6D34A28B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8" name="Text 3">
          <a:extLst>
            <a:ext uri="{FF2B5EF4-FFF2-40B4-BE49-F238E27FC236}">
              <a16:creationId xmlns:a16="http://schemas.microsoft.com/office/drawing/2014/main" id="{4A1BCB5A-EBD6-4D00-98FA-4877FA51783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499" name="Text 3">
          <a:extLst>
            <a:ext uri="{FF2B5EF4-FFF2-40B4-BE49-F238E27FC236}">
              <a16:creationId xmlns:a16="http://schemas.microsoft.com/office/drawing/2014/main" id="{9A6BDE16-AE26-4BF5-A053-6FFAD546222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0" name="Text 3">
          <a:extLst>
            <a:ext uri="{FF2B5EF4-FFF2-40B4-BE49-F238E27FC236}">
              <a16:creationId xmlns:a16="http://schemas.microsoft.com/office/drawing/2014/main" id="{1E8AD526-DA97-4AAE-A055-415E2BEC5E7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1" name="Text 3">
          <a:extLst>
            <a:ext uri="{FF2B5EF4-FFF2-40B4-BE49-F238E27FC236}">
              <a16:creationId xmlns:a16="http://schemas.microsoft.com/office/drawing/2014/main" id="{635ECB5F-9C07-4705-A0DE-F92C22272B9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2" name="Text 3">
          <a:extLst>
            <a:ext uri="{FF2B5EF4-FFF2-40B4-BE49-F238E27FC236}">
              <a16:creationId xmlns:a16="http://schemas.microsoft.com/office/drawing/2014/main" id="{B9755F77-BF7B-4856-8CBE-A8AAA94AD0E9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3" name="Text 3">
          <a:extLst>
            <a:ext uri="{FF2B5EF4-FFF2-40B4-BE49-F238E27FC236}">
              <a16:creationId xmlns:a16="http://schemas.microsoft.com/office/drawing/2014/main" id="{58097ED9-38BC-4A28-820A-333830521B2E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4" name="Text 3">
          <a:extLst>
            <a:ext uri="{FF2B5EF4-FFF2-40B4-BE49-F238E27FC236}">
              <a16:creationId xmlns:a16="http://schemas.microsoft.com/office/drawing/2014/main" id="{4432E1C1-4C27-45BA-8E3D-08366B1299B1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5" name="Text 3">
          <a:extLst>
            <a:ext uri="{FF2B5EF4-FFF2-40B4-BE49-F238E27FC236}">
              <a16:creationId xmlns:a16="http://schemas.microsoft.com/office/drawing/2014/main" id="{991036D0-4FB9-4726-BC00-B1AC44962835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6" name="Text 3">
          <a:extLst>
            <a:ext uri="{FF2B5EF4-FFF2-40B4-BE49-F238E27FC236}">
              <a16:creationId xmlns:a16="http://schemas.microsoft.com/office/drawing/2014/main" id="{7E173513-28AA-4366-A20F-E8243A64F6D7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7" name="Text 3">
          <a:extLst>
            <a:ext uri="{FF2B5EF4-FFF2-40B4-BE49-F238E27FC236}">
              <a16:creationId xmlns:a16="http://schemas.microsoft.com/office/drawing/2014/main" id="{B3F0D360-DA8F-4E78-861D-56CB5B04229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8" name="Text 3">
          <a:extLst>
            <a:ext uri="{FF2B5EF4-FFF2-40B4-BE49-F238E27FC236}">
              <a16:creationId xmlns:a16="http://schemas.microsoft.com/office/drawing/2014/main" id="{F8A5901A-FCC0-4DE2-9B17-32E91A6CEBCC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09" name="Text 3">
          <a:extLst>
            <a:ext uri="{FF2B5EF4-FFF2-40B4-BE49-F238E27FC236}">
              <a16:creationId xmlns:a16="http://schemas.microsoft.com/office/drawing/2014/main" id="{8C19561E-3C70-4493-B962-BC7553329ED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10" name="Text 3">
          <a:extLst>
            <a:ext uri="{FF2B5EF4-FFF2-40B4-BE49-F238E27FC236}">
              <a16:creationId xmlns:a16="http://schemas.microsoft.com/office/drawing/2014/main" id="{314B2537-D471-4AFA-AEC6-24086C952AE6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11" name="Text 3">
          <a:extLst>
            <a:ext uri="{FF2B5EF4-FFF2-40B4-BE49-F238E27FC236}">
              <a16:creationId xmlns:a16="http://schemas.microsoft.com/office/drawing/2014/main" id="{7B4D9ED9-FD35-4F87-B302-F44868BB911D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12" name="Text 3">
          <a:extLst>
            <a:ext uri="{FF2B5EF4-FFF2-40B4-BE49-F238E27FC236}">
              <a16:creationId xmlns:a16="http://schemas.microsoft.com/office/drawing/2014/main" id="{B91F3F98-AB89-4815-BD41-A116E1247C68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13" name="Text 3">
          <a:extLst>
            <a:ext uri="{FF2B5EF4-FFF2-40B4-BE49-F238E27FC236}">
              <a16:creationId xmlns:a16="http://schemas.microsoft.com/office/drawing/2014/main" id="{F9745D57-5C36-41B7-9442-7779BC0B44BB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14" name="Text 3">
          <a:extLst>
            <a:ext uri="{FF2B5EF4-FFF2-40B4-BE49-F238E27FC236}">
              <a16:creationId xmlns:a16="http://schemas.microsoft.com/office/drawing/2014/main" id="{443EADCC-3A3C-43A3-A16C-6B15CCD9F31A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669515" name="Text 3">
          <a:extLst>
            <a:ext uri="{FF2B5EF4-FFF2-40B4-BE49-F238E27FC236}">
              <a16:creationId xmlns:a16="http://schemas.microsoft.com/office/drawing/2014/main" id="{9CE8D1B1-46B7-4664-80B9-5D4E46B735C0}"/>
            </a:ext>
          </a:extLst>
        </xdr:cNvPr>
        <xdr:cNvSpPr txBox="1">
          <a:spLocks noChangeArrowheads="1"/>
        </xdr:cNvSpPr>
      </xdr:nvSpPr>
      <xdr:spPr bwMode="auto">
        <a:xfrm>
          <a:off x="1323975" y="47244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u="none" strike="noStrike" baseline="0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16</xdr:row>
      <xdr:rowOff>209550</xdr:rowOff>
    </xdr:from>
    <xdr:to>
      <xdr:col>11</xdr:col>
      <xdr:colOff>0</xdr:colOff>
      <xdr:row>17</xdr:row>
      <xdr:rowOff>171450</xdr:rowOff>
    </xdr:to>
    <xdr:sp macro="" textlink="">
      <xdr:nvSpPr>
        <xdr:cNvPr id="8195" name="Text 3">
          <a:extLst>
            <a:ext uri="{FF2B5EF4-FFF2-40B4-BE49-F238E27FC236}">
              <a16:creationId xmlns:a16="http://schemas.microsoft.com/office/drawing/2014/main" id="{6F038D08-C2F8-4D61-B2FE-AC2B3FAFC93F}"/>
            </a:ext>
          </a:extLst>
        </xdr:cNvPr>
        <xdr:cNvSpPr txBox="1">
          <a:spLocks noChangeArrowheads="1"/>
        </xdr:cNvSpPr>
      </xdr:nvSpPr>
      <xdr:spPr bwMode="auto">
        <a:xfrm>
          <a:off x="12477750" y="433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19</xdr:row>
      <xdr:rowOff>200025</xdr:rowOff>
    </xdr:from>
    <xdr:to>
      <xdr:col>11</xdr:col>
      <xdr:colOff>0</xdr:colOff>
      <xdr:row>21</xdr:row>
      <xdr:rowOff>9525</xdr:rowOff>
    </xdr:to>
    <xdr:sp macro="" textlink="">
      <xdr:nvSpPr>
        <xdr:cNvPr id="8196" name="Text 4">
          <a:extLst>
            <a:ext uri="{FF2B5EF4-FFF2-40B4-BE49-F238E27FC236}">
              <a16:creationId xmlns:a16="http://schemas.microsoft.com/office/drawing/2014/main" id="{C4CC6675-8A76-4C9F-BD35-35C0A993FF22}"/>
            </a:ext>
          </a:extLst>
        </xdr:cNvPr>
        <xdr:cNvSpPr txBox="1">
          <a:spLocks noChangeArrowheads="1"/>
        </xdr:cNvSpPr>
      </xdr:nvSpPr>
      <xdr:spPr bwMode="auto">
        <a:xfrm>
          <a:off x="12477750" y="5181600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17</xdr:row>
      <xdr:rowOff>209550</xdr:rowOff>
    </xdr:from>
    <xdr:to>
      <xdr:col>11</xdr:col>
      <xdr:colOff>0</xdr:colOff>
      <xdr:row>18</xdr:row>
      <xdr:rowOff>171450</xdr:rowOff>
    </xdr:to>
    <xdr:sp macro="" textlink="">
      <xdr:nvSpPr>
        <xdr:cNvPr id="8202" name="Text 3">
          <a:extLst>
            <a:ext uri="{FF2B5EF4-FFF2-40B4-BE49-F238E27FC236}">
              <a16:creationId xmlns:a16="http://schemas.microsoft.com/office/drawing/2014/main" id="{78F23F7D-9571-460B-8E18-CB357FC2DCAF}"/>
            </a:ext>
          </a:extLst>
        </xdr:cNvPr>
        <xdr:cNvSpPr txBox="1">
          <a:spLocks noChangeArrowheads="1"/>
        </xdr:cNvSpPr>
      </xdr:nvSpPr>
      <xdr:spPr bwMode="auto">
        <a:xfrm>
          <a:off x="12477750" y="461962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18</xdr:row>
      <xdr:rowOff>209550</xdr:rowOff>
    </xdr:from>
    <xdr:to>
      <xdr:col>11</xdr:col>
      <xdr:colOff>0</xdr:colOff>
      <xdr:row>19</xdr:row>
      <xdr:rowOff>171450</xdr:rowOff>
    </xdr:to>
    <xdr:sp macro="" textlink="">
      <xdr:nvSpPr>
        <xdr:cNvPr id="8203" name="Text 3">
          <a:extLst>
            <a:ext uri="{FF2B5EF4-FFF2-40B4-BE49-F238E27FC236}">
              <a16:creationId xmlns:a16="http://schemas.microsoft.com/office/drawing/2014/main" id="{BD33FFE2-AA0B-44AF-8090-5012E7B31C56}"/>
            </a:ext>
          </a:extLst>
        </xdr:cNvPr>
        <xdr:cNvSpPr txBox="1">
          <a:spLocks noChangeArrowheads="1"/>
        </xdr:cNvSpPr>
      </xdr:nvSpPr>
      <xdr:spPr bwMode="auto">
        <a:xfrm>
          <a:off x="12477750" y="49053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19</xdr:row>
      <xdr:rowOff>209550</xdr:rowOff>
    </xdr:from>
    <xdr:to>
      <xdr:col>11</xdr:col>
      <xdr:colOff>0</xdr:colOff>
      <xdr:row>20</xdr:row>
      <xdr:rowOff>171450</xdr:rowOff>
    </xdr:to>
    <xdr:sp macro="" textlink="">
      <xdr:nvSpPr>
        <xdr:cNvPr id="8204" name="Text 3">
          <a:extLst>
            <a:ext uri="{FF2B5EF4-FFF2-40B4-BE49-F238E27FC236}">
              <a16:creationId xmlns:a16="http://schemas.microsoft.com/office/drawing/2014/main" id="{A5179B14-E504-4026-967E-6BFA1A87B715}"/>
            </a:ext>
          </a:extLst>
        </xdr:cNvPr>
        <xdr:cNvSpPr txBox="1">
          <a:spLocks noChangeArrowheads="1"/>
        </xdr:cNvSpPr>
      </xdr:nvSpPr>
      <xdr:spPr bwMode="auto">
        <a:xfrm>
          <a:off x="12477750" y="519112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20</xdr:row>
      <xdr:rowOff>209550</xdr:rowOff>
    </xdr:from>
    <xdr:to>
      <xdr:col>11</xdr:col>
      <xdr:colOff>0</xdr:colOff>
      <xdr:row>21</xdr:row>
      <xdr:rowOff>171450</xdr:rowOff>
    </xdr:to>
    <xdr:sp macro="" textlink="">
      <xdr:nvSpPr>
        <xdr:cNvPr id="8205" name="Text 3">
          <a:extLst>
            <a:ext uri="{FF2B5EF4-FFF2-40B4-BE49-F238E27FC236}">
              <a16:creationId xmlns:a16="http://schemas.microsoft.com/office/drawing/2014/main" id="{C403A7CF-2FFF-459A-BC7B-EB10934A9BB7}"/>
            </a:ext>
          </a:extLst>
        </xdr:cNvPr>
        <xdr:cNvSpPr txBox="1">
          <a:spLocks noChangeArrowheads="1"/>
        </xdr:cNvSpPr>
      </xdr:nvSpPr>
      <xdr:spPr bwMode="auto">
        <a:xfrm>
          <a:off x="12477750" y="5476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21</xdr:row>
      <xdr:rowOff>209550</xdr:rowOff>
    </xdr:from>
    <xdr:to>
      <xdr:col>11</xdr:col>
      <xdr:colOff>0</xdr:colOff>
      <xdr:row>22</xdr:row>
      <xdr:rowOff>171450</xdr:rowOff>
    </xdr:to>
    <xdr:sp macro="" textlink="">
      <xdr:nvSpPr>
        <xdr:cNvPr id="8206" name="Text 3">
          <a:extLst>
            <a:ext uri="{FF2B5EF4-FFF2-40B4-BE49-F238E27FC236}">
              <a16:creationId xmlns:a16="http://schemas.microsoft.com/office/drawing/2014/main" id="{C400F0CC-36EA-46C8-9D39-4C65CFF26F56}"/>
            </a:ext>
          </a:extLst>
        </xdr:cNvPr>
        <xdr:cNvSpPr txBox="1">
          <a:spLocks noChangeArrowheads="1"/>
        </xdr:cNvSpPr>
      </xdr:nvSpPr>
      <xdr:spPr bwMode="auto">
        <a:xfrm>
          <a:off x="12477750" y="576262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22</xdr:row>
      <xdr:rowOff>209550</xdr:rowOff>
    </xdr:from>
    <xdr:to>
      <xdr:col>11</xdr:col>
      <xdr:colOff>0</xdr:colOff>
      <xdr:row>23</xdr:row>
      <xdr:rowOff>171450</xdr:rowOff>
    </xdr:to>
    <xdr:sp macro="" textlink="">
      <xdr:nvSpPr>
        <xdr:cNvPr id="8207" name="Text 3">
          <a:extLst>
            <a:ext uri="{FF2B5EF4-FFF2-40B4-BE49-F238E27FC236}">
              <a16:creationId xmlns:a16="http://schemas.microsoft.com/office/drawing/2014/main" id="{3514DFCD-6694-4942-ACD7-7B025C459E59}"/>
            </a:ext>
          </a:extLst>
        </xdr:cNvPr>
        <xdr:cNvSpPr txBox="1">
          <a:spLocks noChangeArrowheads="1"/>
        </xdr:cNvSpPr>
      </xdr:nvSpPr>
      <xdr:spPr bwMode="auto">
        <a:xfrm>
          <a:off x="12477750" y="60483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23</xdr:row>
      <xdr:rowOff>209550</xdr:rowOff>
    </xdr:from>
    <xdr:to>
      <xdr:col>11</xdr:col>
      <xdr:colOff>0</xdr:colOff>
      <xdr:row>24</xdr:row>
      <xdr:rowOff>171450</xdr:rowOff>
    </xdr:to>
    <xdr:sp macro="" textlink="">
      <xdr:nvSpPr>
        <xdr:cNvPr id="8208" name="Text 3">
          <a:extLst>
            <a:ext uri="{FF2B5EF4-FFF2-40B4-BE49-F238E27FC236}">
              <a16:creationId xmlns:a16="http://schemas.microsoft.com/office/drawing/2014/main" id="{70C51AC0-2E72-4A19-ADAF-8C73D6F76947}"/>
            </a:ext>
          </a:extLst>
        </xdr:cNvPr>
        <xdr:cNvSpPr txBox="1">
          <a:spLocks noChangeArrowheads="1"/>
        </xdr:cNvSpPr>
      </xdr:nvSpPr>
      <xdr:spPr bwMode="auto">
        <a:xfrm>
          <a:off x="12477750" y="633412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24</xdr:row>
      <xdr:rowOff>209550</xdr:rowOff>
    </xdr:from>
    <xdr:to>
      <xdr:col>11</xdr:col>
      <xdr:colOff>0</xdr:colOff>
      <xdr:row>25</xdr:row>
      <xdr:rowOff>0</xdr:rowOff>
    </xdr:to>
    <xdr:sp macro="" textlink="">
      <xdr:nvSpPr>
        <xdr:cNvPr id="8209" name="Text 3">
          <a:extLst>
            <a:ext uri="{FF2B5EF4-FFF2-40B4-BE49-F238E27FC236}">
              <a16:creationId xmlns:a16="http://schemas.microsoft.com/office/drawing/2014/main" id="{27DA9346-B87D-48B2-8EA8-35A6BCB51958}"/>
            </a:ext>
          </a:extLst>
        </xdr:cNvPr>
        <xdr:cNvSpPr txBox="1">
          <a:spLocks noChangeArrowheads="1"/>
        </xdr:cNvSpPr>
      </xdr:nvSpPr>
      <xdr:spPr bwMode="auto">
        <a:xfrm>
          <a:off x="12477750" y="6619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11</xdr:col>
      <xdr:colOff>0</xdr:colOff>
      <xdr:row>19</xdr:row>
      <xdr:rowOff>200025</xdr:rowOff>
    </xdr:from>
    <xdr:to>
      <xdr:col>11</xdr:col>
      <xdr:colOff>0</xdr:colOff>
      <xdr:row>21</xdr:row>
      <xdr:rowOff>9525</xdr:rowOff>
    </xdr:to>
    <xdr:sp macro="" textlink="">
      <xdr:nvSpPr>
        <xdr:cNvPr id="8221" name="Text 4">
          <a:extLst>
            <a:ext uri="{FF2B5EF4-FFF2-40B4-BE49-F238E27FC236}">
              <a16:creationId xmlns:a16="http://schemas.microsoft.com/office/drawing/2014/main" id="{E8F1B71F-E432-48E3-8259-C42C1C5BBD99}"/>
            </a:ext>
          </a:extLst>
        </xdr:cNvPr>
        <xdr:cNvSpPr txBox="1">
          <a:spLocks noChangeArrowheads="1"/>
        </xdr:cNvSpPr>
      </xdr:nvSpPr>
      <xdr:spPr bwMode="auto">
        <a:xfrm>
          <a:off x="12477750" y="5181600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0</xdr:colOff>
      <xdr:row>1</xdr:row>
      <xdr:rowOff>161925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9834B2E-21D1-4882-83AC-84BD6F860036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D1982163-B4F2-403C-958C-A67D4D01C9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원수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A2DDE1DC-E94C-4758-8F34-743609F567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학급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152400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20E25E44-416A-4249-A2F2-C738874F8B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19</xdr:col>
      <xdr:colOff>0</xdr:colOff>
      <xdr:row>7</xdr:row>
      <xdr:rowOff>19050</xdr:rowOff>
    </xdr:from>
    <xdr:to>
      <xdr:col>19</xdr:col>
      <xdr:colOff>0</xdr:colOff>
      <xdr:row>9</xdr:row>
      <xdr:rowOff>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72AA1D65-26CE-4D74-B8A6-BE5D116A644A}"/>
            </a:ext>
          </a:extLst>
        </xdr:cNvPr>
        <xdr:cNvSpPr txBox="1">
          <a:spLocks noChangeArrowheads="1"/>
        </xdr:cNvSpPr>
      </xdr:nvSpPr>
      <xdr:spPr bwMode="auto">
        <a:xfrm>
          <a:off x="12163425" y="1171575"/>
          <a:ext cx="0" cy="1066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142875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71957AA4-F960-4F6C-9C7E-D0BF49C9A9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57150</xdr:rowOff>
    </xdr:to>
    <xdr:sp macro="" textlink="">
      <xdr:nvSpPr>
        <xdr:cNvPr id="3" name="Text 7">
          <a:extLst>
            <a:ext uri="{FF2B5EF4-FFF2-40B4-BE49-F238E27FC236}">
              <a16:creationId xmlns:a16="http://schemas.microsoft.com/office/drawing/2014/main" id="{129FD758-358F-45EE-B0D8-3A889ACA06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ED11B0F4-DB8E-4FD7-9BF2-4B722C3A3A5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C78ECB2E-C06B-41E9-B1A4-2D517A438B9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0</xdr:colOff>
      <xdr:row>1</xdr:row>
      <xdr:rowOff>0</xdr:rowOff>
    </xdr:to>
    <xdr:sp macro="" textlink="">
      <xdr:nvSpPr>
        <xdr:cNvPr id="6" name="Text 12">
          <a:extLst>
            <a:ext uri="{FF2B5EF4-FFF2-40B4-BE49-F238E27FC236}">
              <a16:creationId xmlns:a16="http://schemas.microsoft.com/office/drawing/2014/main" id="{F77CD458-80B7-4DEA-9C96-2F4E69C20E0D}"/>
            </a:ext>
          </a:extLst>
        </xdr:cNvPr>
        <xdr:cNvSpPr txBox="1">
          <a:spLocks noChangeArrowheads="1"/>
        </xdr:cNvSpPr>
      </xdr:nvSpPr>
      <xdr:spPr bwMode="auto">
        <a:xfrm flipV="1">
          <a:off x="0" y="28575"/>
          <a:ext cx="0" cy="1143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" name="Text 13">
          <a:extLst>
            <a:ext uri="{FF2B5EF4-FFF2-40B4-BE49-F238E27FC236}">
              <a16:creationId xmlns:a16="http://schemas.microsoft.com/office/drawing/2014/main" id="{E97CC309-1D7B-43D9-BEDF-C16B2465E33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" name="Text 14">
          <a:extLst>
            <a:ext uri="{FF2B5EF4-FFF2-40B4-BE49-F238E27FC236}">
              <a16:creationId xmlns:a16="http://schemas.microsoft.com/office/drawing/2014/main" id="{8E4EA77B-22F5-4B03-B711-C934BA85D72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" name="Text 15">
          <a:extLst>
            <a:ext uri="{FF2B5EF4-FFF2-40B4-BE49-F238E27FC236}">
              <a16:creationId xmlns:a16="http://schemas.microsoft.com/office/drawing/2014/main" id="{6E2837A8-EECA-4DF8-A6EB-D8A693C4268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" name="Text 16">
          <a:extLst>
            <a:ext uri="{FF2B5EF4-FFF2-40B4-BE49-F238E27FC236}">
              <a16:creationId xmlns:a16="http://schemas.microsoft.com/office/drawing/2014/main" id="{F0F424EF-0ADF-497B-AB8A-2787D6B9692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" name="Text 17">
          <a:extLst>
            <a:ext uri="{FF2B5EF4-FFF2-40B4-BE49-F238E27FC236}">
              <a16:creationId xmlns:a16="http://schemas.microsoft.com/office/drawing/2014/main" id="{0FB662F1-E79A-47EF-B126-8F6C89A469D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" name="Text 18">
          <a:extLst>
            <a:ext uri="{FF2B5EF4-FFF2-40B4-BE49-F238E27FC236}">
              <a16:creationId xmlns:a16="http://schemas.microsoft.com/office/drawing/2014/main" id="{111AC7A3-58F4-436A-96EA-A10D0DCC0C9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" name="Text 19">
          <a:extLst>
            <a:ext uri="{FF2B5EF4-FFF2-40B4-BE49-F238E27FC236}">
              <a16:creationId xmlns:a16="http://schemas.microsoft.com/office/drawing/2014/main" id="{712C24D7-446D-4D5D-B483-8E708A60A6E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" name="Text 20">
          <a:extLst>
            <a:ext uri="{FF2B5EF4-FFF2-40B4-BE49-F238E27FC236}">
              <a16:creationId xmlns:a16="http://schemas.microsoft.com/office/drawing/2014/main" id="{0A358DDD-12EF-4450-8515-8CBA2BD87A2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" name="Text 21">
          <a:extLst>
            <a:ext uri="{FF2B5EF4-FFF2-40B4-BE49-F238E27FC236}">
              <a16:creationId xmlns:a16="http://schemas.microsoft.com/office/drawing/2014/main" id="{855EFF14-9BFE-4272-9BD4-05C2E6DD8DD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" name="Text 22">
          <a:extLst>
            <a:ext uri="{FF2B5EF4-FFF2-40B4-BE49-F238E27FC236}">
              <a16:creationId xmlns:a16="http://schemas.microsoft.com/office/drawing/2014/main" id="{9088042E-1CAB-44DC-85F5-366CA168BD0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" name="Text 23">
          <a:extLst>
            <a:ext uri="{FF2B5EF4-FFF2-40B4-BE49-F238E27FC236}">
              <a16:creationId xmlns:a16="http://schemas.microsoft.com/office/drawing/2014/main" id="{01A59AE3-5078-43A8-B2F0-A0C2CBBFDA3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" name="Text 24">
          <a:extLst>
            <a:ext uri="{FF2B5EF4-FFF2-40B4-BE49-F238E27FC236}">
              <a16:creationId xmlns:a16="http://schemas.microsoft.com/office/drawing/2014/main" id="{0662621F-8A01-44D3-88AC-6E413F8C406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" name="Text 25">
          <a:extLst>
            <a:ext uri="{FF2B5EF4-FFF2-40B4-BE49-F238E27FC236}">
              <a16:creationId xmlns:a16="http://schemas.microsoft.com/office/drawing/2014/main" id="{37F0075E-FC90-4E38-AA65-5D9D090828F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" name="Text 26">
          <a:extLst>
            <a:ext uri="{FF2B5EF4-FFF2-40B4-BE49-F238E27FC236}">
              <a16:creationId xmlns:a16="http://schemas.microsoft.com/office/drawing/2014/main" id="{96D27011-C2C2-463B-B1F0-673DD9B892B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" name="Text 27">
          <a:extLst>
            <a:ext uri="{FF2B5EF4-FFF2-40B4-BE49-F238E27FC236}">
              <a16:creationId xmlns:a16="http://schemas.microsoft.com/office/drawing/2014/main" id="{4FD09E1D-0F2C-436F-91D4-8EB1993167B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학과수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" name="Text 28">
          <a:extLst>
            <a:ext uri="{FF2B5EF4-FFF2-40B4-BE49-F238E27FC236}">
              <a16:creationId xmlns:a16="http://schemas.microsoft.com/office/drawing/2014/main" id="{E225C7F5-18D6-413B-9B16-1A8BC9297F9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" name="Text 29">
          <a:extLst>
            <a:ext uri="{FF2B5EF4-FFF2-40B4-BE49-F238E27FC236}">
              <a16:creationId xmlns:a16="http://schemas.microsoft.com/office/drawing/2014/main" id="{5A210C28-8B95-44A4-A68F-F743D0E662E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" name="Text 30">
          <a:extLst>
            <a:ext uri="{FF2B5EF4-FFF2-40B4-BE49-F238E27FC236}">
              <a16:creationId xmlns:a16="http://schemas.microsoft.com/office/drawing/2014/main" id="{7E468673-83FE-45DC-8DDC-AAB45B2A04C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" name="Text 31">
          <a:extLst>
            <a:ext uri="{FF2B5EF4-FFF2-40B4-BE49-F238E27FC236}">
              <a16:creationId xmlns:a16="http://schemas.microsoft.com/office/drawing/2014/main" id="{FC0537D0-D555-426C-BCD7-623E549FB39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" name="Text 32">
          <a:extLst>
            <a:ext uri="{FF2B5EF4-FFF2-40B4-BE49-F238E27FC236}">
              <a16:creationId xmlns:a16="http://schemas.microsoft.com/office/drawing/2014/main" id="{AF5A850C-72FE-47D5-9268-C6F0A513CEA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졸업자수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0</xdr:colOff>
      <xdr:row>1</xdr:row>
      <xdr:rowOff>152400</xdr:rowOff>
    </xdr:to>
    <xdr:sp macro="" textlink="">
      <xdr:nvSpPr>
        <xdr:cNvPr id="27" name="Text 6">
          <a:extLst>
            <a:ext uri="{FF2B5EF4-FFF2-40B4-BE49-F238E27FC236}">
              <a16:creationId xmlns:a16="http://schemas.microsoft.com/office/drawing/2014/main" id="{2E38550A-A117-44F4-ABAC-277AF557BAB7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8" name="Text 8">
          <a:extLst>
            <a:ext uri="{FF2B5EF4-FFF2-40B4-BE49-F238E27FC236}">
              <a16:creationId xmlns:a16="http://schemas.microsoft.com/office/drawing/2014/main" id="{14E2E448-85FB-4EA2-A84F-CD0436147D7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9" name="Text 14">
          <a:extLst>
            <a:ext uri="{FF2B5EF4-FFF2-40B4-BE49-F238E27FC236}">
              <a16:creationId xmlns:a16="http://schemas.microsoft.com/office/drawing/2014/main" id="{B0592E2C-B55C-4347-AA8F-41ED5773663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0" name="Text 17">
          <a:extLst>
            <a:ext uri="{FF2B5EF4-FFF2-40B4-BE49-F238E27FC236}">
              <a16:creationId xmlns:a16="http://schemas.microsoft.com/office/drawing/2014/main" id="{4C9E8CC5-D7D5-4027-A410-658B60C89B1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1" name="Text 20">
          <a:extLst>
            <a:ext uri="{FF2B5EF4-FFF2-40B4-BE49-F238E27FC236}">
              <a16:creationId xmlns:a16="http://schemas.microsoft.com/office/drawing/2014/main" id="{BE2071F1-8582-4D18-8AEE-A29AECE91A4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2" name="Text 23">
          <a:extLst>
            <a:ext uri="{FF2B5EF4-FFF2-40B4-BE49-F238E27FC236}">
              <a16:creationId xmlns:a16="http://schemas.microsoft.com/office/drawing/2014/main" id="{1B3BDBFF-D38A-461F-826B-5120453FCEF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3" name="Text 26">
          <a:extLst>
            <a:ext uri="{FF2B5EF4-FFF2-40B4-BE49-F238E27FC236}">
              <a16:creationId xmlns:a16="http://schemas.microsoft.com/office/drawing/2014/main" id="{C305FE9C-D696-4B44-AE3E-8356FBF448F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4" name="Text 29">
          <a:extLst>
            <a:ext uri="{FF2B5EF4-FFF2-40B4-BE49-F238E27FC236}">
              <a16:creationId xmlns:a16="http://schemas.microsoft.com/office/drawing/2014/main" id="{9EB254FF-C437-462A-9ED2-FC586575EBF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5" name="Text 8">
          <a:extLst>
            <a:ext uri="{FF2B5EF4-FFF2-40B4-BE49-F238E27FC236}">
              <a16:creationId xmlns:a16="http://schemas.microsoft.com/office/drawing/2014/main" id="{B07594B4-C566-4039-A36F-97843AB50F8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6" name="Text 9">
          <a:extLst>
            <a:ext uri="{FF2B5EF4-FFF2-40B4-BE49-F238E27FC236}">
              <a16:creationId xmlns:a16="http://schemas.microsoft.com/office/drawing/2014/main" id="{1A85E363-B17B-4690-AF8F-F4388EB3132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7" name="Text 13">
          <a:extLst>
            <a:ext uri="{FF2B5EF4-FFF2-40B4-BE49-F238E27FC236}">
              <a16:creationId xmlns:a16="http://schemas.microsoft.com/office/drawing/2014/main" id="{DE4EED63-E69B-46DB-A23C-6883AB07E2E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8" name="Text 8">
          <a:extLst>
            <a:ext uri="{FF2B5EF4-FFF2-40B4-BE49-F238E27FC236}">
              <a16:creationId xmlns:a16="http://schemas.microsoft.com/office/drawing/2014/main" id="{F241186B-10B8-4DE7-A00D-F7B8AF3BAF8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9" name="Text 8">
          <a:extLst>
            <a:ext uri="{FF2B5EF4-FFF2-40B4-BE49-F238E27FC236}">
              <a16:creationId xmlns:a16="http://schemas.microsoft.com/office/drawing/2014/main" id="{AC3C0E8D-4CF9-4073-881B-DD03F8EBC11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0" name="Text 9">
          <a:extLst>
            <a:ext uri="{FF2B5EF4-FFF2-40B4-BE49-F238E27FC236}">
              <a16:creationId xmlns:a16="http://schemas.microsoft.com/office/drawing/2014/main" id="{6C606411-982C-4E16-A483-9C42522C60E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1" name="Text 13">
          <a:extLst>
            <a:ext uri="{FF2B5EF4-FFF2-40B4-BE49-F238E27FC236}">
              <a16:creationId xmlns:a16="http://schemas.microsoft.com/office/drawing/2014/main" id="{908570A6-73E4-4021-96CC-DF3575F28F7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2" name="Text 8">
          <a:extLst>
            <a:ext uri="{FF2B5EF4-FFF2-40B4-BE49-F238E27FC236}">
              <a16:creationId xmlns:a16="http://schemas.microsoft.com/office/drawing/2014/main" id="{314BEB14-A5E3-49EE-9E2C-A3CD0B199D9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3" name="Text 8">
          <a:extLst>
            <a:ext uri="{FF2B5EF4-FFF2-40B4-BE49-F238E27FC236}">
              <a16:creationId xmlns:a16="http://schemas.microsoft.com/office/drawing/2014/main" id="{A8E04191-AB6D-4CCD-874B-62BECF4796B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4" name="Text 9">
          <a:extLst>
            <a:ext uri="{FF2B5EF4-FFF2-40B4-BE49-F238E27FC236}">
              <a16:creationId xmlns:a16="http://schemas.microsoft.com/office/drawing/2014/main" id="{B17E7925-BA63-4151-97CE-AFF2EE7009C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5" name="Text 13">
          <a:extLst>
            <a:ext uri="{FF2B5EF4-FFF2-40B4-BE49-F238E27FC236}">
              <a16:creationId xmlns:a16="http://schemas.microsoft.com/office/drawing/2014/main" id="{9E6DC344-C74C-4A28-8032-9A28A0CBC8C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6" name="Text 8">
          <a:extLst>
            <a:ext uri="{FF2B5EF4-FFF2-40B4-BE49-F238E27FC236}">
              <a16:creationId xmlns:a16="http://schemas.microsoft.com/office/drawing/2014/main" id="{956BEFA3-D46B-47F0-9F83-7734422970B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7" name="Text 14">
          <a:extLst>
            <a:ext uri="{FF2B5EF4-FFF2-40B4-BE49-F238E27FC236}">
              <a16:creationId xmlns:a16="http://schemas.microsoft.com/office/drawing/2014/main" id="{2F643FEC-FAD1-418C-9CDE-A32E272E927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8" name="Text 15">
          <a:extLst>
            <a:ext uri="{FF2B5EF4-FFF2-40B4-BE49-F238E27FC236}">
              <a16:creationId xmlns:a16="http://schemas.microsoft.com/office/drawing/2014/main" id="{F271C77E-2FD8-4206-9E1F-818C17E310B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9" name="Text 16">
          <a:extLst>
            <a:ext uri="{FF2B5EF4-FFF2-40B4-BE49-F238E27FC236}">
              <a16:creationId xmlns:a16="http://schemas.microsoft.com/office/drawing/2014/main" id="{C6E86963-3FFD-4EC4-86B4-709D868A6CA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" name="Text 17">
          <a:extLst>
            <a:ext uri="{FF2B5EF4-FFF2-40B4-BE49-F238E27FC236}">
              <a16:creationId xmlns:a16="http://schemas.microsoft.com/office/drawing/2014/main" id="{E7E1CF8B-89EA-47CF-A6CD-8B2BB5CDAAE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1" name="Text 18">
          <a:extLst>
            <a:ext uri="{FF2B5EF4-FFF2-40B4-BE49-F238E27FC236}">
              <a16:creationId xmlns:a16="http://schemas.microsoft.com/office/drawing/2014/main" id="{CF48ED59-AA8F-4766-A827-249586D7681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2" name="Text 19">
          <a:extLst>
            <a:ext uri="{FF2B5EF4-FFF2-40B4-BE49-F238E27FC236}">
              <a16:creationId xmlns:a16="http://schemas.microsoft.com/office/drawing/2014/main" id="{7199CD64-55D8-4CE3-B72C-9620123AF7D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3" name="Text 20">
          <a:extLst>
            <a:ext uri="{FF2B5EF4-FFF2-40B4-BE49-F238E27FC236}">
              <a16:creationId xmlns:a16="http://schemas.microsoft.com/office/drawing/2014/main" id="{5CF57D4B-970F-4A74-A31F-A0423A96C5C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4" name="Text 21">
          <a:extLst>
            <a:ext uri="{FF2B5EF4-FFF2-40B4-BE49-F238E27FC236}">
              <a16:creationId xmlns:a16="http://schemas.microsoft.com/office/drawing/2014/main" id="{DAE1CDC3-51B2-4A4A-A057-48C00FCA39C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5" name="Text 22">
          <a:extLst>
            <a:ext uri="{FF2B5EF4-FFF2-40B4-BE49-F238E27FC236}">
              <a16:creationId xmlns:a16="http://schemas.microsoft.com/office/drawing/2014/main" id="{DDA6A40F-42BF-4C2F-B00C-9E8E0EACDB5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6" name="Text 14">
          <a:extLst>
            <a:ext uri="{FF2B5EF4-FFF2-40B4-BE49-F238E27FC236}">
              <a16:creationId xmlns:a16="http://schemas.microsoft.com/office/drawing/2014/main" id="{14C47684-9B56-409F-822C-5D1D8304959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7" name="Text 17">
          <a:extLst>
            <a:ext uri="{FF2B5EF4-FFF2-40B4-BE49-F238E27FC236}">
              <a16:creationId xmlns:a16="http://schemas.microsoft.com/office/drawing/2014/main" id="{E2416E4C-67E4-4681-8BE2-9AD26AB54ED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8" name="Text 20">
          <a:extLst>
            <a:ext uri="{FF2B5EF4-FFF2-40B4-BE49-F238E27FC236}">
              <a16:creationId xmlns:a16="http://schemas.microsoft.com/office/drawing/2014/main" id="{B97F7872-542F-47FC-9CE2-35B70D44F02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9" name="Text 8">
          <a:extLst>
            <a:ext uri="{FF2B5EF4-FFF2-40B4-BE49-F238E27FC236}">
              <a16:creationId xmlns:a16="http://schemas.microsoft.com/office/drawing/2014/main" id="{17A45EB2-D1D5-4736-937F-92C91B84070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0" name="Text 9">
          <a:extLst>
            <a:ext uri="{FF2B5EF4-FFF2-40B4-BE49-F238E27FC236}">
              <a16:creationId xmlns:a16="http://schemas.microsoft.com/office/drawing/2014/main" id="{D4BD3ED1-CFA4-42D9-A03F-9C403CB4FBA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1" name="Text 13">
          <a:extLst>
            <a:ext uri="{FF2B5EF4-FFF2-40B4-BE49-F238E27FC236}">
              <a16:creationId xmlns:a16="http://schemas.microsoft.com/office/drawing/2014/main" id="{D5BCBC72-15B9-42FE-9939-5DA0004CFD7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2" name="Text 8">
          <a:extLst>
            <a:ext uri="{FF2B5EF4-FFF2-40B4-BE49-F238E27FC236}">
              <a16:creationId xmlns:a16="http://schemas.microsoft.com/office/drawing/2014/main" id="{CDC5EFCB-DEDF-4708-A132-DD8DE44679A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3" name="Text 8">
          <a:extLst>
            <a:ext uri="{FF2B5EF4-FFF2-40B4-BE49-F238E27FC236}">
              <a16:creationId xmlns:a16="http://schemas.microsoft.com/office/drawing/2014/main" id="{7314171C-BAE1-4D7D-8056-A3196D18F98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4" name="Text 9">
          <a:extLst>
            <a:ext uri="{FF2B5EF4-FFF2-40B4-BE49-F238E27FC236}">
              <a16:creationId xmlns:a16="http://schemas.microsoft.com/office/drawing/2014/main" id="{E39F880B-3749-446F-BBB9-E1136467112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5" name="Text 13">
          <a:extLst>
            <a:ext uri="{FF2B5EF4-FFF2-40B4-BE49-F238E27FC236}">
              <a16:creationId xmlns:a16="http://schemas.microsoft.com/office/drawing/2014/main" id="{0A427A89-4C27-4E29-A225-CCB2F39CE16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6" name="Text 8">
          <a:extLst>
            <a:ext uri="{FF2B5EF4-FFF2-40B4-BE49-F238E27FC236}">
              <a16:creationId xmlns:a16="http://schemas.microsoft.com/office/drawing/2014/main" id="{ED85DF51-4CB8-45E7-B7A6-718F8A5AFA9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7" name="Text 14">
          <a:extLst>
            <a:ext uri="{FF2B5EF4-FFF2-40B4-BE49-F238E27FC236}">
              <a16:creationId xmlns:a16="http://schemas.microsoft.com/office/drawing/2014/main" id="{E980006F-BDFC-4A75-80A2-F14F9C9FCF8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8" name="Text 15">
          <a:extLst>
            <a:ext uri="{FF2B5EF4-FFF2-40B4-BE49-F238E27FC236}">
              <a16:creationId xmlns:a16="http://schemas.microsoft.com/office/drawing/2014/main" id="{4379AF11-EB1C-4AAE-A914-E94D3400222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9" name="Text 16">
          <a:extLst>
            <a:ext uri="{FF2B5EF4-FFF2-40B4-BE49-F238E27FC236}">
              <a16:creationId xmlns:a16="http://schemas.microsoft.com/office/drawing/2014/main" id="{E92F5960-E5A8-4645-AC62-0573F0E6A06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0" name="Text 14">
          <a:extLst>
            <a:ext uri="{FF2B5EF4-FFF2-40B4-BE49-F238E27FC236}">
              <a16:creationId xmlns:a16="http://schemas.microsoft.com/office/drawing/2014/main" id="{43682393-DE8E-4F92-880B-A5CB84CC809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1" name="Text 8">
          <a:extLst>
            <a:ext uri="{FF2B5EF4-FFF2-40B4-BE49-F238E27FC236}">
              <a16:creationId xmlns:a16="http://schemas.microsoft.com/office/drawing/2014/main" id="{FB30F3B4-8A65-4CF3-93ED-6B300FC2B52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2" name="Text 9">
          <a:extLst>
            <a:ext uri="{FF2B5EF4-FFF2-40B4-BE49-F238E27FC236}">
              <a16:creationId xmlns:a16="http://schemas.microsoft.com/office/drawing/2014/main" id="{5041A2F2-00DF-47E3-89A2-CF3F7278B00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3" name="Text 13">
          <a:extLst>
            <a:ext uri="{FF2B5EF4-FFF2-40B4-BE49-F238E27FC236}">
              <a16:creationId xmlns:a16="http://schemas.microsoft.com/office/drawing/2014/main" id="{4EC4D14C-C0B5-4842-A760-65F0D7604F8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4" name="Text 8">
          <a:extLst>
            <a:ext uri="{FF2B5EF4-FFF2-40B4-BE49-F238E27FC236}">
              <a16:creationId xmlns:a16="http://schemas.microsoft.com/office/drawing/2014/main" id="{B8C5AA42-D01C-4E8D-B234-159C410E6C0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5" name="Text 14">
          <a:extLst>
            <a:ext uri="{FF2B5EF4-FFF2-40B4-BE49-F238E27FC236}">
              <a16:creationId xmlns:a16="http://schemas.microsoft.com/office/drawing/2014/main" id="{E701D643-74AE-408D-BED7-938A67C17C4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6" name="Text 15">
          <a:extLst>
            <a:ext uri="{FF2B5EF4-FFF2-40B4-BE49-F238E27FC236}">
              <a16:creationId xmlns:a16="http://schemas.microsoft.com/office/drawing/2014/main" id="{3C965A35-7414-4F40-8357-76F70D7F095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7" name="Text 16">
          <a:extLst>
            <a:ext uri="{FF2B5EF4-FFF2-40B4-BE49-F238E27FC236}">
              <a16:creationId xmlns:a16="http://schemas.microsoft.com/office/drawing/2014/main" id="{08DB96B3-03FF-4F84-BC1B-233953D644F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8" name="Text 14">
          <a:extLst>
            <a:ext uri="{FF2B5EF4-FFF2-40B4-BE49-F238E27FC236}">
              <a16:creationId xmlns:a16="http://schemas.microsoft.com/office/drawing/2014/main" id="{CD1BA9A7-C10D-48A4-A90D-32FBBEF78EE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9" name="Text 17">
          <a:extLst>
            <a:ext uri="{FF2B5EF4-FFF2-40B4-BE49-F238E27FC236}">
              <a16:creationId xmlns:a16="http://schemas.microsoft.com/office/drawing/2014/main" id="{6419264F-0DD8-4B50-91FB-0EC867D4F4A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0" name="Text 18">
          <a:extLst>
            <a:ext uri="{FF2B5EF4-FFF2-40B4-BE49-F238E27FC236}">
              <a16:creationId xmlns:a16="http://schemas.microsoft.com/office/drawing/2014/main" id="{A501DBE5-1A52-4D4C-AD43-948794EE698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1" name="Text 19">
          <a:extLst>
            <a:ext uri="{FF2B5EF4-FFF2-40B4-BE49-F238E27FC236}">
              <a16:creationId xmlns:a16="http://schemas.microsoft.com/office/drawing/2014/main" id="{22EC3307-0AC4-45F2-A4EF-795C4702BE8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2" name="Text 17">
          <a:extLst>
            <a:ext uri="{FF2B5EF4-FFF2-40B4-BE49-F238E27FC236}">
              <a16:creationId xmlns:a16="http://schemas.microsoft.com/office/drawing/2014/main" id="{B76C10BF-08E8-4FA4-95EF-9AC8F25B1C2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3" name="Text 8">
          <a:extLst>
            <a:ext uri="{FF2B5EF4-FFF2-40B4-BE49-F238E27FC236}">
              <a16:creationId xmlns:a16="http://schemas.microsoft.com/office/drawing/2014/main" id="{7AC2712C-0272-4358-B239-4AC202DF2F5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4" name="Text 9">
          <a:extLst>
            <a:ext uri="{FF2B5EF4-FFF2-40B4-BE49-F238E27FC236}">
              <a16:creationId xmlns:a16="http://schemas.microsoft.com/office/drawing/2014/main" id="{2DC2C2E8-A8EE-4DB0-83EF-DCD545D1E96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5" name="Text 13">
          <a:extLst>
            <a:ext uri="{FF2B5EF4-FFF2-40B4-BE49-F238E27FC236}">
              <a16:creationId xmlns:a16="http://schemas.microsoft.com/office/drawing/2014/main" id="{F69A5AC4-7755-4A9A-A804-F75E7345C06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D6E146B0-BC2C-4972-A60A-C308806B7C7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7" name="Text 14">
          <a:extLst>
            <a:ext uri="{FF2B5EF4-FFF2-40B4-BE49-F238E27FC236}">
              <a16:creationId xmlns:a16="http://schemas.microsoft.com/office/drawing/2014/main" id="{106707A0-6AAC-4F25-B0A7-95469FDA4FB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8" name="Text 15">
          <a:extLst>
            <a:ext uri="{FF2B5EF4-FFF2-40B4-BE49-F238E27FC236}">
              <a16:creationId xmlns:a16="http://schemas.microsoft.com/office/drawing/2014/main" id="{CC42B632-AF55-46BB-8D87-8038517AC82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9" name="Text 16">
          <a:extLst>
            <a:ext uri="{FF2B5EF4-FFF2-40B4-BE49-F238E27FC236}">
              <a16:creationId xmlns:a16="http://schemas.microsoft.com/office/drawing/2014/main" id="{4A86FB7A-F7F5-4B4D-B498-6E8D569E3E1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0" name="Text 14">
          <a:extLst>
            <a:ext uri="{FF2B5EF4-FFF2-40B4-BE49-F238E27FC236}">
              <a16:creationId xmlns:a16="http://schemas.microsoft.com/office/drawing/2014/main" id="{ECAD7AD9-409E-40E8-A943-7B2E23F8C5C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1" name="Text 17">
          <a:extLst>
            <a:ext uri="{FF2B5EF4-FFF2-40B4-BE49-F238E27FC236}">
              <a16:creationId xmlns:a16="http://schemas.microsoft.com/office/drawing/2014/main" id="{960A452E-1533-4E57-B3B8-2C1BA9DDFC5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2" name="Text 18">
          <a:extLst>
            <a:ext uri="{FF2B5EF4-FFF2-40B4-BE49-F238E27FC236}">
              <a16:creationId xmlns:a16="http://schemas.microsoft.com/office/drawing/2014/main" id="{DDED44E5-BCFB-436E-8863-C779CD13E62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3" name="Text 19">
          <a:extLst>
            <a:ext uri="{FF2B5EF4-FFF2-40B4-BE49-F238E27FC236}">
              <a16:creationId xmlns:a16="http://schemas.microsoft.com/office/drawing/2014/main" id="{91931706-23CC-496F-B526-EDB964F020C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4" name="Text 17">
          <a:extLst>
            <a:ext uri="{FF2B5EF4-FFF2-40B4-BE49-F238E27FC236}">
              <a16:creationId xmlns:a16="http://schemas.microsoft.com/office/drawing/2014/main" id="{94AF730D-3835-4021-96E2-417050E7AB7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5" name="Text 8">
          <a:extLst>
            <a:ext uri="{FF2B5EF4-FFF2-40B4-BE49-F238E27FC236}">
              <a16:creationId xmlns:a16="http://schemas.microsoft.com/office/drawing/2014/main" id="{45FED9FF-EF2F-42B6-AF83-4405A756F64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6" name="Text 9">
          <a:extLst>
            <a:ext uri="{FF2B5EF4-FFF2-40B4-BE49-F238E27FC236}">
              <a16:creationId xmlns:a16="http://schemas.microsoft.com/office/drawing/2014/main" id="{6DA9E539-0D23-485D-9952-3CD5350FC90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7" name="Text 13">
          <a:extLst>
            <a:ext uri="{FF2B5EF4-FFF2-40B4-BE49-F238E27FC236}">
              <a16:creationId xmlns:a16="http://schemas.microsoft.com/office/drawing/2014/main" id="{815052AB-9425-4C91-934E-DE9F6B3C366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8" name="Text 8">
          <a:extLst>
            <a:ext uri="{FF2B5EF4-FFF2-40B4-BE49-F238E27FC236}">
              <a16:creationId xmlns:a16="http://schemas.microsoft.com/office/drawing/2014/main" id="{D8E4A194-96B6-499D-8173-34F5AFD1D08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9" name="Text 14">
          <a:extLst>
            <a:ext uri="{FF2B5EF4-FFF2-40B4-BE49-F238E27FC236}">
              <a16:creationId xmlns:a16="http://schemas.microsoft.com/office/drawing/2014/main" id="{EBFD4E03-C1EB-4255-BF97-BABC7E6A2B4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0" name="Text 15">
          <a:extLst>
            <a:ext uri="{FF2B5EF4-FFF2-40B4-BE49-F238E27FC236}">
              <a16:creationId xmlns:a16="http://schemas.microsoft.com/office/drawing/2014/main" id="{24938178-3450-4C15-A07F-D17E21FF5E0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1" name="Text 16">
          <a:extLst>
            <a:ext uri="{FF2B5EF4-FFF2-40B4-BE49-F238E27FC236}">
              <a16:creationId xmlns:a16="http://schemas.microsoft.com/office/drawing/2014/main" id="{68524117-2961-4C2C-B1D2-88FAF21ECE2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2" name="Text 14">
          <a:extLst>
            <a:ext uri="{FF2B5EF4-FFF2-40B4-BE49-F238E27FC236}">
              <a16:creationId xmlns:a16="http://schemas.microsoft.com/office/drawing/2014/main" id="{749EDCE2-0310-4FED-B9C0-CF99DC7AEDA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3" name="Text 8">
          <a:extLst>
            <a:ext uri="{FF2B5EF4-FFF2-40B4-BE49-F238E27FC236}">
              <a16:creationId xmlns:a16="http://schemas.microsoft.com/office/drawing/2014/main" id="{ADC6D1D5-6F70-4C58-B7E4-3E580CFC9D1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4" name="Text 9">
          <a:extLst>
            <a:ext uri="{FF2B5EF4-FFF2-40B4-BE49-F238E27FC236}">
              <a16:creationId xmlns:a16="http://schemas.microsoft.com/office/drawing/2014/main" id="{29FC91D3-F36C-4BED-8428-8A611D1CBD5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5" name="Text 13">
          <a:extLst>
            <a:ext uri="{FF2B5EF4-FFF2-40B4-BE49-F238E27FC236}">
              <a16:creationId xmlns:a16="http://schemas.microsoft.com/office/drawing/2014/main" id="{B2571986-B2E4-4A2D-B7CA-42EBCE8B661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6" name="Text 8">
          <a:extLst>
            <a:ext uri="{FF2B5EF4-FFF2-40B4-BE49-F238E27FC236}">
              <a16:creationId xmlns:a16="http://schemas.microsoft.com/office/drawing/2014/main" id="{2D9C15A4-7407-481E-963C-95D7BF87BB7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7" name="Text 17">
          <a:extLst>
            <a:ext uri="{FF2B5EF4-FFF2-40B4-BE49-F238E27FC236}">
              <a16:creationId xmlns:a16="http://schemas.microsoft.com/office/drawing/2014/main" id="{C6D4E17A-6E25-4691-A784-98B22073F17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8" name="Text 18">
          <a:extLst>
            <a:ext uri="{FF2B5EF4-FFF2-40B4-BE49-F238E27FC236}">
              <a16:creationId xmlns:a16="http://schemas.microsoft.com/office/drawing/2014/main" id="{BC021934-3A82-4A11-92F6-A0966C945AC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9" name="Text 19">
          <a:extLst>
            <a:ext uri="{FF2B5EF4-FFF2-40B4-BE49-F238E27FC236}">
              <a16:creationId xmlns:a16="http://schemas.microsoft.com/office/drawing/2014/main" id="{3F4AC9B6-C35A-4150-8B58-1398E79C187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0" name="Text 17">
          <a:extLst>
            <a:ext uri="{FF2B5EF4-FFF2-40B4-BE49-F238E27FC236}">
              <a16:creationId xmlns:a16="http://schemas.microsoft.com/office/drawing/2014/main" id="{D8BB9CFF-9586-49FC-9B4E-1789871A139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1" name="Text 8">
          <a:extLst>
            <a:ext uri="{FF2B5EF4-FFF2-40B4-BE49-F238E27FC236}">
              <a16:creationId xmlns:a16="http://schemas.microsoft.com/office/drawing/2014/main" id="{7426C736-CCC7-4650-A075-D524C530B84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2" name="Text 9">
          <a:extLst>
            <a:ext uri="{FF2B5EF4-FFF2-40B4-BE49-F238E27FC236}">
              <a16:creationId xmlns:a16="http://schemas.microsoft.com/office/drawing/2014/main" id="{8292CEA5-BAAD-4AE1-A4F4-26B27EE7684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3" name="Text 13">
          <a:extLst>
            <a:ext uri="{FF2B5EF4-FFF2-40B4-BE49-F238E27FC236}">
              <a16:creationId xmlns:a16="http://schemas.microsoft.com/office/drawing/2014/main" id="{2E6A0B9F-8E3C-46D9-8384-EEF5B6F3FF5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4" name="Text 8">
          <a:extLst>
            <a:ext uri="{FF2B5EF4-FFF2-40B4-BE49-F238E27FC236}">
              <a16:creationId xmlns:a16="http://schemas.microsoft.com/office/drawing/2014/main" id="{A63874DE-1986-438B-BA20-16E04A333C4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5" name="Text 14">
          <a:extLst>
            <a:ext uri="{FF2B5EF4-FFF2-40B4-BE49-F238E27FC236}">
              <a16:creationId xmlns:a16="http://schemas.microsoft.com/office/drawing/2014/main" id="{624CDF16-1BAA-44AB-A112-F8D2C5594BA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6" name="Text 15">
          <a:extLst>
            <a:ext uri="{FF2B5EF4-FFF2-40B4-BE49-F238E27FC236}">
              <a16:creationId xmlns:a16="http://schemas.microsoft.com/office/drawing/2014/main" id="{6BE801F1-2FCE-46D9-8204-85D98E02B82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7" name="Text 16">
          <a:extLst>
            <a:ext uri="{FF2B5EF4-FFF2-40B4-BE49-F238E27FC236}">
              <a16:creationId xmlns:a16="http://schemas.microsoft.com/office/drawing/2014/main" id="{06D0EDC5-2A7B-4C34-ACB0-C40FCA426E5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8" name="Text 14">
          <a:extLst>
            <a:ext uri="{FF2B5EF4-FFF2-40B4-BE49-F238E27FC236}">
              <a16:creationId xmlns:a16="http://schemas.microsoft.com/office/drawing/2014/main" id="{CCF5AB4D-60B8-415B-B513-3498EC2CD79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9" name="Text 14">
          <a:extLst>
            <a:ext uri="{FF2B5EF4-FFF2-40B4-BE49-F238E27FC236}">
              <a16:creationId xmlns:a16="http://schemas.microsoft.com/office/drawing/2014/main" id="{544C079F-B1FF-457E-9044-B89EAB6200D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0" name="Text 15">
          <a:extLst>
            <a:ext uri="{FF2B5EF4-FFF2-40B4-BE49-F238E27FC236}">
              <a16:creationId xmlns:a16="http://schemas.microsoft.com/office/drawing/2014/main" id="{3522265F-FEB3-4DC5-B159-E861F4A4CBF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1" name="Text 16">
          <a:extLst>
            <a:ext uri="{FF2B5EF4-FFF2-40B4-BE49-F238E27FC236}">
              <a16:creationId xmlns:a16="http://schemas.microsoft.com/office/drawing/2014/main" id="{F61AE1A8-0017-4502-B3AE-67956926E91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2" name="Text 14">
          <a:extLst>
            <a:ext uri="{FF2B5EF4-FFF2-40B4-BE49-F238E27FC236}">
              <a16:creationId xmlns:a16="http://schemas.microsoft.com/office/drawing/2014/main" id="{6A9C6910-91E7-44BD-803C-B4FAF17CD8F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3" name="Text 8">
          <a:extLst>
            <a:ext uri="{FF2B5EF4-FFF2-40B4-BE49-F238E27FC236}">
              <a16:creationId xmlns:a16="http://schemas.microsoft.com/office/drawing/2014/main" id="{418B324F-7153-4BB1-AAB4-B3BF0ED9209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4" name="Text 9">
          <a:extLst>
            <a:ext uri="{FF2B5EF4-FFF2-40B4-BE49-F238E27FC236}">
              <a16:creationId xmlns:a16="http://schemas.microsoft.com/office/drawing/2014/main" id="{163B27F2-9A9D-4257-8B80-AF19D584DE2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5" name="Text 13">
          <a:extLst>
            <a:ext uri="{FF2B5EF4-FFF2-40B4-BE49-F238E27FC236}">
              <a16:creationId xmlns:a16="http://schemas.microsoft.com/office/drawing/2014/main" id="{CB4389A9-8FEE-4B49-9F64-0B4D85A052F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6" name="Text 8">
          <a:extLst>
            <a:ext uri="{FF2B5EF4-FFF2-40B4-BE49-F238E27FC236}">
              <a16:creationId xmlns:a16="http://schemas.microsoft.com/office/drawing/2014/main" id="{B5D85826-EEDE-4BD1-924F-D9ED3893B6C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7" name="Text 17">
          <a:extLst>
            <a:ext uri="{FF2B5EF4-FFF2-40B4-BE49-F238E27FC236}">
              <a16:creationId xmlns:a16="http://schemas.microsoft.com/office/drawing/2014/main" id="{50FF91B3-AC4A-4F40-975B-BFFCC666E73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8" name="Text 18">
          <a:extLst>
            <a:ext uri="{FF2B5EF4-FFF2-40B4-BE49-F238E27FC236}">
              <a16:creationId xmlns:a16="http://schemas.microsoft.com/office/drawing/2014/main" id="{51075F9E-0285-4F14-9144-3EC2A401D59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9" name="Text 19">
          <a:extLst>
            <a:ext uri="{FF2B5EF4-FFF2-40B4-BE49-F238E27FC236}">
              <a16:creationId xmlns:a16="http://schemas.microsoft.com/office/drawing/2014/main" id="{5B1FAD68-B938-4349-942A-473EA9FF10F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0" name="Text 17">
          <a:extLst>
            <a:ext uri="{FF2B5EF4-FFF2-40B4-BE49-F238E27FC236}">
              <a16:creationId xmlns:a16="http://schemas.microsoft.com/office/drawing/2014/main" id="{7C844D05-074D-4A9F-ABA8-7BB25859A3E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1" name="Text 8">
          <a:extLst>
            <a:ext uri="{FF2B5EF4-FFF2-40B4-BE49-F238E27FC236}">
              <a16:creationId xmlns:a16="http://schemas.microsoft.com/office/drawing/2014/main" id="{B832FBE2-C6FE-4407-943B-A137AC7AD07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2" name="Text 9">
          <a:extLst>
            <a:ext uri="{FF2B5EF4-FFF2-40B4-BE49-F238E27FC236}">
              <a16:creationId xmlns:a16="http://schemas.microsoft.com/office/drawing/2014/main" id="{8A2B7304-92CC-4130-91F2-7A3C98EE61C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3" name="Text 13">
          <a:extLst>
            <a:ext uri="{FF2B5EF4-FFF2-40B4-BE49-F238E27FC236}">
              <a16:creationId xmlns:a16="http://schemas.microsoft.com/office/drawing/2014/main" id="{43D23D52-0902-46FC-B14D-AE61B7A6A5A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4" name="Text 8">
          <a:extLst>
            <a:ext uri="{FF2B5EF4-FFF2-40B4-BE49-F238E27FC236}">
              <a16:creationId xmlns:a16="http://schemas.microsoft.com/office/drawing/2014/main" id="{3EC4F189-E66C-4565-A686-2B3BC949E83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5" name="Text 14">
          <a:extLst>
            <a:ext uri="{FF2B5EF4-FFF2-40B4-BE49-F238E27FC236}">
              <a16:creationId xmlns:a16="http://schemas.microsoft.com/office/drawing/2014/main" id="{3D5194D8-D48A-4D44-953D-680B9AFD76A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6" name="Text 15">
          <a:extLst>
            <a:ext uri="{FF2B5EF4-FFF2-40B4-BE49-F238E27FC236}">
              <a16:creationId xmlns:a16="http://schemas.microsoft.com/office/drawing/2014/main" id="{25DE8E08-37BC-48C6-843A-FBD84D05AE5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7" name="Text 16">
          <a:extLst>
            <a:ext uri="{FF2B5EF4-FFF2-40B4-BE49-F238E27FC236}">
              <a16:creationId xmlns:a16="http://schemas.microsoft.com/office/drawing/2014/main" id="{316DB3AD-3147-4652-8244-AB45F8D4A23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8" name="Text 14">
          <a:extLst>
            <a:ext uri="{FF2B5EF4-FFF2-40B4-BE49-F238E27FC236}">
              <a16:creationId xmlns:a16="http://schemas.microsoft.com/office/drawing/2014/main" id="{84FA9126-521A-4150-A5F6-C41D91B9319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9" name="Text 23">
          <a:extLst>
            <a:ext uri="{FF2B5EF4-FFF2-40B4-BE49-F238E27FC236}">
              <a16:creationId xmlns:a16="http://schemas.microsoft.com/office/drawing/2014/main" id="{9B4EBF01-0C3D-448A-8DC4-1D751525418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0" name="Text 24">
          <a:extLst>
            <a:ext uri="{FF2B5EF4-FFF2-40B4-BE49-F238E27FC236}">
              <a16:creationId xmlns:a16="http://schemas.microsoft.com/office/drawing/2014/main" id="{371C6FC9-E3DB-459B-A9FB-D24CF6298AD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1" name="Text 25">
          <a:extLst>
            <a:ext uri="{FF2B5EF4-FFF2-40B4-BE49-F238E27FC236}">
              <a16:creationId xmlns:a16="http://schemas.microsoft.com/office/drawing/2014/main" id="{BD654711-CA9F-4ECA-89A1-3067ED3CDF0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2" name="Text 23">
          <a:extLst>
            <a:ext uri="{FF2B5EF4-FFF2-40B4-BE49-F238E27FC236}">
              <a16:creationId xmlns:a16="http://schemas.microsoft.com/office/drawing/2014/main" id="{3BDB659E-6F27-4BE5-A96C-3A7371A7923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3" name="Text 14">
          <a:extLst>
            <a:ext uri="{FF2B5EF4-FFF2-40B4-BE49-F238E27FC236}">
              <a16:creationId xmlns:a16="http://schemas.microsoft.com/office/drawing/2014/main" id="{C3F1001F-BEF6-42C8-A80E-4CF496AAF13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4" name="Text 15">
          <a:extLst>
            <a:ext uri="{FF2B5EF4-FFF2-40B4-BE49-F238E27FC236}">
              <a16:creationId xmlns:a16="http://schemas.microsoft.com/office/drawing/2014/main" id="{5D5865B5-8952-4FE8-B764-83271DAAD74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5" name="Text 16">
          <a:extLst>
            <a:ext uri="{FF2B5EF4-FFF2-40B4-BE49-F238E27FC236}">
              <a16:creationId xmlns:a16="http://schemas.microsoft.com/office/drawing/2014/main" id="{09D9E380-7B48-487C-ACE7-DD8AD9D2A18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6" name="Text 14">
          <a:extLst>
            <a:ext uri="{FF2B5EF4-FFF2-40B4-BE49-F238E27FC236}">
              <a16:creationId xmlns:a16="http://schemas.microsoft.com/office/drawing/2014/main" id="{EC4CF690-1EA4-414D-A3CC-15AF3197109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7" name="Text 14">
          <a:extLst>
            <a:ext uri="{FF2B5EF4-FFF2-40B4-BE49-F238E27FC236}">
              <a16:creationId xmlns:a16="http://schemas.microsoft.com/office/drawing/2014/main" id="{A30D4165-D785-4B05-B18C-500AF073770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8" name="Text 15">
          <a:extLst>
            <a:ext uri="{FF2B5EF4-FFF2-40B4-BE49-F238E27FC236}">
              <a16:creationId xmlns:a16="http://schemas.microsoft.com/office/drawing/2014/main" id="{033A050D-7E64-4698-8214-4E4B2FE9DB9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9" name="Text 16">
          <a:extLst>
            <a:ext uri="{FF2B5EF4-FFF2-40B4-BE49-F238E27FC236}">
              <a16:creationId xmlns:a16="http://schemas.microsoft.com/office/drawing/2014/main" id="{70AC3B17-179E-4309-AB3A-3E1F12AF1D3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0" name="Text 14">
          <a:extLst>
            <a:ext uri="{FF2B5EF4-FFF2-40B4-BE49-F238E27FC236}">
              <a16:creationId xmlns:a16="http://schemas.microsoft.com/office/drawing/2014/main" id="{837BFBB6-AA27-46EB-8E99-93EDE40C1CA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1" name="Text 23">
          <a:extLst>
            <a:ext uri="{FF2B5EF4-FFF2-40B4-BE49-F238E27FC236}">
              <a16:creationId xmlns:a16="http://schemas.microsoft.com/office/drawing/2014/main" id="{CB127363-2DF3-42FD-A8E1-DB062971CAB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2" name="Text 24">
          <a:extLst>
            <a:ext uri="{FF2B5EF4-FFF2-40B4-BE49-F238E27FC236}">
              <a16:creationId xmlns:a16="http://schemas.microsoft.com/office/drawing/2014/main" id="{E3CBD42E-782E-45E5-B05D-FB4CF11C209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3" name="Text 25">
          <a:extLst>
            <a:ext uri="{FF2B5EF4-FFF2-40B4-BE49-F238E27FC236}">
              <a16:creationId xmlns:a16="http://schemas.microsoft.com/office/drawing/2014/main" id="{A0829BE1-B6E2-4543-8F99-29BD549C1B6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26FE9436-0A22-480E-BB70-4E60EE4D1E0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63904839-24C6-42F4-A97F-44A83671A59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D44850E4-EFD9-4CA2-885A-4AADBF8B7BA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3D2B40CB-D467-4ED5-8AA4-288CC0FDA91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BA30BABE-D480-4A9D-A4A5-5803D7C8D05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ECC1C6DC-F3FC-4596-8862-5576AEF8536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D9AE0AB9-7773-4B3E-AAB0-7B9C9D6C275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1EFF9779-DF67-48BC-B8F7-9CC261D4EEE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840A457F-861E-47A7-ABB7-176BC4AD45A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95D18B05-138B-4888-807C-55ED1C1AD6C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A579DC04-277E-47AC-9AA4-3F3B21CF75D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D88680D0-019F-43C0-89AE-CEBD9B3B4D3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7778F507-3179-4C79-9735-E2DFC0A47B3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7" name="Text 23">
          <a:extLst>
            <a:ext uri="{FF2B5EF4-FFF2-40B4-BE49-F238E27FC236}">
              <a16:creationId xmlns:a16="http://schemas.microsoft.com/office/drawing/2014/main" id="{4CEB1D1F-5BE6-4C63-9ADB-0ADB6A677D5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8" name="Text 24">
          <a:extLst>
            <a:ext uri="{FF2B5EF4-FFF2-40B4-BE49-F238E27FC236}">
              <a16:creationId xmlns:a16="http://schemas.microsoft.com/office/drawing/2014/main" id="{C64032D0-0B32-4273-89C5-80C612D7C51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9" name="Text 25">
          <a:extLst>
            <a:ext uri="{FF2B5EF4-FFF2-40B4-BE49-F238E27FC236}">
              <a16:creationId xmlns:a16="http://schemas.microsoft.com/office/drawing/2014/main" id="{0728D03E-E1CE-43C1-B4BD-2E1167A28F3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4C3A08FB-BD46-45DC-B99E-4860FECEE1A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0A1E6B0C-E2CD-4AAD-B0E1-D6DC3DB0397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5512C9B2-2611-417F-BF9D-41F5DE48CCA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0D5D61C8-20B3-4278-9068-3DB9A7AF77F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04BDF336-46C1-4810-937C-BA9F2F7A1A4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36E3CE39-75A6-4889-B858-3AC9A3C6D11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D47768ED-58B3-4690-95BB-9400BECD1C0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2512BB42-BF5B-4CF5-8877-4934436FB97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E2454F90-AB8C-486D-A2BA-6DD6643A25A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1C7A9B67-427B-4C46-91F6-3FAC31087A2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C3A39125-9FFA-4E61-B026-4FB046F3932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42B44512-28A5-44E6-BCDC-A9D25D042CE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21D32CB7-47BD-433A-A51F-68D87AB5472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3" name="Text Box 183">
          <a:extLst>
            <a:ext uri="{FF2B5EF4-FFF2-40B4-BE49-F238E27FC236}">
              <a16:creationId xmlns:a16="http://schemas.microsoft.com/office/drawing/2014/main" id="{A2F484B1-7CE8-43E7-BB51-63F02161CDF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4" name="Text Box 184">
          <a:extLst>
            <a:ext uri="{FF2B5EF4-FFF2-40B4-BE49-F238E27FC236}">
              <a16:creationId xmlns:a16="http://schemas.microsoft.com/office/drawing/2014/main" id="{F4813BD7-5E73-43BA-9BDD-1963F401060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5" name="Text Box 185">
          <a:extLst>
            <a:ext uri="{FF2B5EF4-FFF2-40B4-BE49-F238E27FC236}">
              <a16:creationId xmlns:a16="http://schemas.microsoft.com/office/drawing/2014/main" id="{D788DE6D-1B65-48AE-8D12-C310F2262E6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6" name="Text Box 186">
          <a:extLst>
            <a:ext uri="{FF2B5EF4-FFF2-40B4-BE49-F238E27FC236}">
              <a16:creationId xmlns:a16="http://schemas.microsoft.com/office/drawing/2014/main" id="{CA03BD50-9C0F-492F-9623-EEA5ECF7C6B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" name="Text Box 187">
          <a:extLst>
            <a:ext uri="{FF2B5EF4-FFF2-40B4-BE49-F238E27FC236}">
              <a16:creationId xmlns:a16="http://schemas.microsoft.com/office/drawing/2014/main" id="{F050DC70-8979-4A73-8718-1A2944328CD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8" name="Text Box 188">
          <a:extLst>
            <a:ext uri="{FF2B5EF4-FFF2-40B4-BE49-F238E27FC236}">
              <a16:creationId xmlns:a16="http://schemas.microsoft.com/office/drawing/2014/main" id="{AF9F6794-2BE7-4797-81C3-07E0D62A7BF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9" name="Text Box 189">
          <a:extLst>
            <a:ext uri="{FF2B5EF4-FFF2-40B4-BE49-F238E27FC236}">
              <a16:creationId xmlns:a16="http://schemas.microsoft.com/office/drawing/2014/main" id="{B7A76F9F-A501-40EC-A432-EFD7456DF06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0" name="Text Box 190">
          <a:extLst>
            <a:ext uri="{FF2B5EF4-FFF2-40B4-BE49-F238E27FC236}">
              <a16:creationId xmlns:a16="http://schemas.microsoft.com/office/drawing/2014/main" id="{82A5B6C6-BEB6-4469-9C66-799BAAB8701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1" name="Text Box 191">
          <a:extLst>
            <a:ext uri="{FF2B5EF4-FFF2-40B4-BE49-F238E27FC236}">
              <a16:creationId xmlns:a16="http://schemas.microsoft.com/office/drawing/2014/main" id="{A232284F-E11D-44F2-A243-877A92C48B7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2" name="Text Box 192">
          <a:extLst>
            <a:ext uri="{FF2B5EF4-FFF2-40B4-BE49-F238E27FC236}">
              <a16:creationId xmlns:a16="http://schemas.microsoft.com/office/drawing/2014/main" id="{E3E6725A-133E-485C-9D67-37E1E93646F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3" name="Text Box 193">
          <a:extLst>
            <a:ext uri="{FF2B5EF4-FFF2-40B4-BE49-F238E27FC236}">
              <a16:creationId xmlns:a16="http://schemas.microsoft.com/office/drawing/2014/main" id="{503F7EF5-5923-493B-A975-233DCF4B8F7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4" name="Text Box 194">
          <a:extLst>
            <a:ext uri="{FF2B5EF4-FFF2-40B4-BE49-F238E27FC236}">
              <a16:creationId xmlns:a16="http://schemas.microsoft.com/office/drawing/2014/main" id="{3E3F46CD-64ED-4A4F-81EF-96DF00F5366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5" name="Text Box 195">
          <a:extLst>
            <a:ext uri="{FF2B5EF4-FFF2-40B4-BE49-F238E27FC236}">
              <a16:creationId xmlns:a16="http://schemas.microsoft.com/office/drawing/2014/main" id="{82443E56-4FBD-43A8-A2B8-815038C074D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6" name="Text Box 196">
          <a:extLst>
            <a:ext uri="{FF2B5EF4-FFF2-40B4-BE49-F238E27FC236}">
              <a16:creationId xmlns:a16="http://schemas.microsoft.com/office/drawing/2014/main" id="{D4834363-17C8-4877-A24B-EAFB73DEFB7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7" name="Text Box 197">
          <a:extLst>
            <a:ext uri="{FF2B5EF4-FFF2-40B4-BE49-F238E27FC236}">
              <a16:creationId xmlns:a16="http://schemas.microsoft.com/office/drawing/2014/main" id="{F43AF18F-37C8-496C-AC8B-BA1EB1B736F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8" name="Text Box 198">
          <a:extLst>
            <a:ext uri="{FF2B5EF4-FFF2-40B4-BE49-F238E27FC236}">
              <a16:creationId xmlns:a16="http://schemas.microsoft.com/office/drawing/2014/main" id="{483E062D-DE97-43DE-A098-C33AB437E9A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9" name="Text 14">
          <a:extLst>
            <a:ext uri="{FF2B5EF4-FFF2-40B4-BE49-F238E27FC236}">
              <a16:creationId xmlns:a16="http://schemas.microsoft.com/office/drawing/2014/main" id="{B996BB2F-31D3-4F0A-A3D6-DA03C732780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0" name="Text 15">
          <a:extLst>
            <a:ext uri="{FF2B5EF4-FFF2-40B4-BE49-F238E27FC236}">
              <a16:creationId xmlns:a16="http://schemas.microsoft.com/office/drawing/2014/main" id="{44FC8066-7012-4F44-919F-0ADEBEC5A94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1" name="Text 16">
          <a:extLst>
            <a:ext uri="{FF2B5EF4-FFF2-40B4-BE49-F238E27FC236}">
              <a16:creationId xmlns:a16="http://schemas.microsoft.com/office/drawing/2014/main" id="{9469665D-23B9-4366-A794-6B0E44FC6EB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2" name="Text 14">
          <a:extLst>
            <a:ext uri="{FF2B5EF4-FFF2-40B4-BE49-F238E27FC236}">
              <a16:creationId xmlns:a16="http://schemas.microsoft.com/office/drawing/2014/main" id="{FE09F19B-4679-4FC7-BA2D-8087A263D65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3" name="Text 14">
          <a:extLst>
            <a:ext uri="{FF2B5EF4-FFF2-40B4-BE49-F238E27FC236}">
              <a16:creationId xmlns:a16="http://schemas.microsoft.com/office/drawing/2014/main" id="{AFE33350-06FF-43E1-BA88-B6AF805E53C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4" name="Text 15">
          <a:extLst>
            <a:ext uri="{FF2B5EF4-FFF2-40B4-BE49-F238E27FC236}">
              <a16:creationId xmlns:a16="http://schemas.microsoft.com/office/drawing/2014/main" id="{21455E10-B548-4A97-8EBE-251FC6DC331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5" name="Text 16">
          <a:extLst>
            <a:ext uri="{FF2B5EF4-FFF2-40B4-BE49-F238E27FC236}">
              <a16:creationId xmlns:a16="http://schemas.microsoft.com/office/drawing/2014/main" id="{6673F6C7-1DDF-4C30-B440-C6B6AFA6FB2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6" name="Text 14">
          <a:extLst>
            <a:ext uri="{FF2B5EF4-FFF2-40B4-BE49-F238E27FC236}">
              <a16:creationId xmlns:a16="http://schemas.microsoft.com/office/drawing/2014/main" id="{B4838684-AAE9-444E-AD9D-372CBADBC6E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7" name="Text 17">
          <a:extLst>
            <a:ext uri="{FF2B5EF4-FFF2-40B4-BE49-F238E27FC236}">
              <a16:creationId xmlns:a16="http://schemas.microsoft.com/office/drawing/2014/main" id="{EB654A14-51F0-498F-A952-1819BE8FCFB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8" name="Text 18">
          <a:extLst>
            <a:ext uri="{FF2B5EF4-FFF2-40B4-BE49-F238E27FC236}">
              <a16:creationId xmlns:a16="http://schemas.microsoft.com/office/drawing/2014/main" id="{0B634B03-35AD-4D7C-8B27-1866ADB4DF7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9" name="Text 19">
          <a:extLst>
            <a:ext uri="{FF2B5EF4-FFF2-40B4-BE49-F238E27FC236}">
              <a16:creationId xmlns:a16="http://schemas.microsoft.com/office/drawing/2014/main" id="{4D93CC10-9DDA-499F-95E3-59C5E4DA2C1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0" name="Text 17">
          <a:extLst>
            <a:ext uri="{FF2B5EF4-FFF2-40B4-BE49-F238E27FC236}">
              <a16:creationId xmlns:a16="http://schemas.microsoft.com/office/drawing/2014/main" id="{F9E6E04C-905D-4E83-82F9-47FC43FD836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1" name="Text 14">
          <a:extLst>
            <a:ext uri="{FF2B5EF4-FFF2-40B4-BE49-F238E27FC236}">
              <a16:creationId xmlns:a16="http://schemas.microsoft.com/office/drawing/2014/main" id="{9D06645D-C79C-458B-A23E-AE0299B349A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2" name="Text 15">
          <a:extLst>
            <a:ext uri="{FF2B5EF4-FFF2-40B4-BE49-F238E27FC236}">
              <a16:creationId xmlns:a16="http://schemas.microsoft.com/office/drawing/2014/main" id="{EB145CED-5B31-4B27-8767-DE9CE9E11EC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3" name="Text 16">
          <a:extLst>
            <a:ext uri="{FF2B5EF4-FFF2-40B4-BE49-F238E27FC236}">
              <a16:creationId xmlns:a16="http://schemas.microsoft.com/office/drawing/2014/main" id="{D44B6EF5-3CF4-4AE5-8902-A9F06536C18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4" name="Text 14">
          <a:extLst>
            <a:ext uri="{FF2B5EF4-FFF2-40B4-BE49-F238E27FC236}">
              <a16:creationId xmlns:a16="http://schemas.microsoft.com/office/drawing/2014/main" id="{D1A5B402-31B6-4F7E-940F-D37C7A01EFE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5" name="Text 14">
          <a:extLst>
            <a:ext uri="{FF2B5EF4-FFF2-40B4-BE49-F238E27FC236}">
              <a16:creationId xmlns:a16="http://schemas.microsoft.com/office/drawing/2014/main" id="{1CB546C9-CCEC-48AD-9ABD-61E34EFB9B4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6" name="Text 15">
          <a:extLst>
            <a:ext uri="{FF2B5EF4-FFF2-40B4-BE49-F238E27FC236}">
              <a16:creationId xmlns:a16="http://schemas.microsoft.com/office/drawing/2014/main" id="{1DB5F186-830C-4572-988F-1CC7BEDC9B1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7" name="Text 16">
          <a:extLst>
            <a:ext uri="{FF2B5EF4-FFF2-40B4-BE49-F238E27FC236}">
              <a16:creationId xmlns:a16="http://schemas.microsoft.com/office/drawing/2014/main" id="{D3605929-6A31-49CB-9DF9-C3063DBAC38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8" name="Text 14">
          <a:extLst>
            <a:ext uri="{FF2B5EF4-FFF2-40B4-BE49-F238E27FC236}">
              <a16:creationId xmlns:a16="http://schemas.microsoft.com/office/drawing/2014/main" id="{DAAC1925-7404-48C2-89B2-33705A3B58B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9" name="Text 8">
          <a:extLst>
            <a:ext uri="{FF2B5EF4-FFF2-40B4-BE49-F238E27FC236}">
              <a16:creationId xmlns:a16="http://schemas.microsoft.com/office/drawing/2014/main" id="{0B63CDCF-CC3F-4570-A074-55FD0689AE6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0" name="Text 9">
          <a:extLst>
            <a:ext uri="{FF2B5EF4-FFF2-40B4-BE49-F238E27FC236}">
              <a16:creationId xmlns:a16="http://schemas.microsoft.com/office/drawing/2014/main" id="{AED41FD4-ED90-4555-8944-384DA0B0E77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1" name="Text 13">
          <a:extLst>
            <a:ext uri="{FF2B5EF4-FFF2-40B4-BE49-F238E27FC236}">
              <a16:creationId xmlns:a16="http://schemas.microsoft.com/office/drawing/2014/main" id="{191C24B0-2FFF-4B64-81B7-36C9AB87E96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2" name="Text 8">
          <a:extLst>
            <a:ext uri="{FF2B5EF4-FFF2-40B4-BE49-F238E27FC236}">
              <a16:creationId xmlns:a16="http://schemas.microsoft.com/office/drawing/2014/main" id="{20031AAF-F985-4FDD-8FD4-B41E95CE1E6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3" name="Text 17">
          <a:extLst>
            <a:ext uri="{FF2B5EF4-FFF2-40B4-BE49-F238E27FC236}">
              <a16:creationId xmlns:a16="http://schemas.microsoft.com/office/drawing/2014/main" id="{CDB72DCE-9E8F-4FC9-ADBA-6E589CCDAC3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4" name="Text 18">
          <a:extLst>
            <a:ext uri="{FF2B5EF4-FFF2-40B4-BE49-F238E27FC236}">
              <a16:creationId xmlns:a16="http://schemas.microsoft.com/office/drawing/2014/main" id="{B0CA0F3E-9828-4183-BCF2-F63BC388E5E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5" name="Text 19">
          <a:extLst>
            <a:ext uri="{FF2B5EF4-FFF2-40B4-BE49-F238E27FC236}">
              <a16:creationId xmlns:a16="http://schemas.microsoft.com/office/drawing/2014/main" id="{5E21C591-DF55-418B-9C67-0EA6D719775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6" name="Text 17">
          <a:extLst>
            <a:ext uri="{FF2B5EF4-FFF2-40B4-BE49-F238E27FC236}">
              <a16:creationId xmlns:a16="http://schemas.microsoft.com/office/drawing/2014/main" id="{112C9AD8-D988-41EA-9FC5-2B1FCAD3F4F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7" name="Text 14">
          <a:extLst>
            <a:ext uri="{FF2B5EF4-FFF2-40B4-BE49-F238E27FC236}">
              <a16:creationId xmlns:a16="http://schemas.microsoft.com/office/drawing/2014/main" id="{6C94BC68-816C-4117-B486-3FA5F698426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8" name="Text 15">
          <a:extLst>
            <a:ext uri="{FF2B5EF4-FFF2-40B4-BE49-F238E27FC236}">
              <a16:creationId xmlns:a16="http://schemas.microsoft.com/office/drawing/2014/main" id="{DD74BD89-93F0-487C-B26C-BDFAD79DC62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9" name="Text 16">
          <a:extLst>
            <a:ext uri="{FF2B5EF4-FFF2-40B4-BE49-F238E27FC236}">
              <a16:creationId xmlns:a16="http://schemas.microsoft.com/office/drawing/2014/main" id="{953FEDAE-B686-4F58-BB7A-1EE09F4C2E6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0" name="Text 14">
          <a:extLst>
            <a:ext uri="{FF2B5EF4-FFF2-40B4-BE49-F238E27FC236}">
              <a16:creationId xmlns:a16="http://schemas.microsoft.com/office/drawing/2014/main" id="{31B68DC5-ADD7-4484-A0B1-6AD7E690C2E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1" name="Text 23">
          <a:extLst>
            <a:ext uri="{FF2B5EF4-FFF2-40B4-BE49-F238E27FC236}">
              <a16:creationId xmlns:a16="http://schemas.microsoft.com/office/drawing/2014/main" id="{CD6DD63B-B9AE-4B17-8BDE-8CAB184AF90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2" name="Text 24">
          <a:extLst>
            <a:ext uri="{FF2B5EF4-FFF2-40B4-BE49-F238E27FC236}">
              <a16:creationId xmlns:a16="http://schemas.microsoft.com/office/drawing/2014/main" id="{B36737CC-BE48-4423-9F1A-CF00E389248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3" name="Text 25">
          <a:extLst>
            <a:ext uri="{FF2B5EF4-FFF2-40B4-BE49-F238E27FC236}">
              <a16:creationId xmlns:a16="http://schemas.microsoft.com/office/drawing/2014/main" id="{D02F1359-B850-4D44-A50C-4A2096012A1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4" name="Text 23">
          <a:extLst>
            <a:ext uri="{FF2B5EF4-FFF2-40B4-BE49-F238E27FC236}">
              <a16:creationId xmlns:a16="http://schemas.microsoft.com/office/drawing/2014/main" id="{5F788063-0A07-4AC1-B728-E8ED8E0C52F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5" name="Text 23">
          <a:extLst>
            <a:ext uri="{FF2B5EF4-FFF2-40B4-BE49-F238E27FC236}">
              <a16:creationId xmlns:a16="http://schemas.microsoft.com/office/drawing/2014/main" id="{1EE06ABA-0DF9-4B7B-9F88-9BD47DF3BF9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6" name="Text 24">
          <a:extLst>
            <a:ext uri="{FF2B5EF4-FFF2-40B4-BE49-F238E27FC236}">
              <a16:creationId xmlns:a16="http://schemas.microsoft.com/office/drawing/2014/main" id="{EF56B01E-15D7-400E-AC0C-A33F6A3C8DB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7" name="Text 25">
          <a:extLst>
            <a:ext uri="{FF2B5EF4-FFF2-40B4-BE49-F238E27FC236}">
              <a16:creationId xmlns:a16="http://schemas.microsoft.com/office/drawing/2014/main" id="{3FFC3C7C-D75E-4DEB-91F7-71B6FEA661A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8" name="Text 23">
          <a:extLst>
            <a:ext uri="{FF2B5EF4-FFF2-40B4-BE49-F238E27FC236}">
              <a16:creationId xmlns:a16="http://schemas.microsoft.com/office/drawing/2014/main" id="{57990845-BFBE-427C-A24A-12A3AD8A194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9" name="Text 23">
          <a:extLst>
            <a:ext uri="{FF2B5EF4-FFF2-40B4-BE49-F238E27FC236}">
              <a16:creationId xmlns:a16="http://schemas.microsoft.com/office/drawing/2014/main" id="{21FA995C-0CEC-4CFA-A907-F2CB3FC1B06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0" name="Text 24">
          <a:extLst>
            <a:ext uri="{FF2B5EF4-FFF2-40B4-BE49-F238E27FC236}">
              <a16:creationId xmlns:a16="http://schemas.microsoft.com/office/drawing/2014/main" id="{6B4BEA62-5FE4-4995-8927-EAB5507561D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1" name="Text 25">
          <a:extLst>
            <a:ext uri="{FF2B5EF4-FFF2-40B4-BE49-F238E27FC236}">
              <a16:creationId xmlns:a16="http://schemas.microsoft.com/office/drawing/2014/main" id="{12D91716-1AE4-4E7E-9BCC-D7F521DED12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2" name="Text Box 153">
          <a:extLst>
            <a:ext uri="{FF2B5EF4-FFF2-40B4-BE49-F238E27FC236}">
              <a16:creationId xmlns:a16="http://schemas.microsoft.com/office/drawing/2014/main" id="{9036D2A0-B277-458D-A090-80F9FB9E9B1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3" name="Text Box 154">
          <a:extLst>
            <a:ext uri="{FF2B5EF4-FFF2-40B4-BE49-F238E27FC236}">
              <a16:creationId xmlns:a16="http://schemas.microsoft.com/office/drawing/2014/main" id="{C765FD22-CCC5-4BB4-B5B8-24B2C36A72D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4" name="Text Box 155">
          <a:extLst>
            <a:ext uri="{FF2B5EF4-FFF2-40B4-BE49-F238E27FC236}">
              <a16:creationId xmlns:a16="http://schemas.microsoft.com/office/drawing/2014/main" id="{4D08FC5F-1CF0-498B-A9CB-A5359CDF1FA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5" name="Text Box 156">
          <a:extLst>
            <a:ext uri="{FF2B5EF4-FFF2-40B4-BE49-F238E27FC236}">
              <a16:creationId xmlns:a16="http://schemas.microsoft.com/office/drawing/2014/main" id="{97758738-C3FF-487E-BB33-A13A0089CAE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6" name="Text Box 157">
          <a:extLst>
            <a:ext uri="{FF2B5EF4-FFF2-40B4-BE49-F238E27FC236}">
              <a16:creationId xmlns:a16="http://schemas.microsoft.com/office/drawing/2014/main" id="{AA191612-EF30-4DFC-8DBB-43D1692D462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7" name="Text Box 158">
          <a:extLst>
            <a:ext uri="{FF2B5EF4-FFF2-40B4-BE49-F238E27FC236}">
              <a16:creationId xmlns:a16="http://schemas.microsoft.com/office/drawing/2014/main" id="{D3210B58-B92C-4DEF-AE17-65994153B6E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8" name="Text Box 159">
          <a:extLst>
            <a:ext uri="{FF2B5EF4-FFF2-40B4-BE49-F238E27FC236}">
              <a16:creationId xmlns:a16="http://schemas.microsoft.com/office/drawing/2014/main" id="{70056D96-DE3F-4BF7-A151-3BC20ED15CE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9" name="Text Box 160">
          <a:extLst>
            <a:ext uri="{FF2B5EF4-FFF2-40B4-BE49-F238E27FC236}">
              <a16:creationId xmlns:a16="http://schemas.microsoft.com/office/drawing/2014/main" id="{544F6BBE-C17C-4A64-AAE6-AB5D1720B7A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0" name="Text Box 161">
          <a:extLst>
            <a:ext uri="{FF2B5EF4-FFF2-40B4-BE49-F238E27FC236}">
              <a16:creationId xmlns:a16="http://schemas.microsoft.com/office/drawing/2014/main" id="{435F839B-DFD1-4C74-B546-AA828EEA5F9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1" name="Text Box 162">
          <a:extLst>
            <a:ext uri="{FF2B5EF4-FFF2-40B4-BE49-F238E27FC236}">
              <a16:creationId xmlns:a16="http://schemas.microsoft.com/office/drawing/2014/main" id="{9B536C90-6714-4D27-A89B-60FFE6B23FE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2" name="Text Box 163">
          <a:extLst>
            <a:ext uri="{FF2B5EF4-FFF2-40B4-BE49-F238E27FC236}">
              <a16:creationId xmlns:a16="http://schemas.microsoft.com/office/drawing/2014/main" id="{CB845F4A-FB3B-4D49-9F8F-536239550B2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3" name="Text Box 164">
          <a:extLst>
            <a:ext uri="{FF2B5EF4-FFF2-40B4-BE49-F238E27FC236}">
              <a16:creationId xmlns:a16="http://schemas.microsoft.com/office/drawing/2014/main" id="{2E6D16E1-6FC5-46B5-93FF-729A2279746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4" name="Text Box 165">
          <a:extLst>
            <a:ext uri="{FF2B5EF4-FFF2-40B4-BE49-F238E27FC236}">
              <a16:creationId xmlns:a16="http://schemas.microsoft.com/office/drawing/2014/main" id="{8050BF49-04E5-4F65-AE95-93F57C787E4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5" name="Text Box 174">
          <a:extLst>
            <a:ext uri="{FF2B5EF4-FFF2-40B4-BE49-F238E27FC236}">
              <a16:creationId xmlns:a16="http://schemas.microsoft.com/office/drawing/2014/main" id="{CFF4311A-360A-4D88-8645-3AEFC2F9165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6" name="Text Box 175">
          <a:extLst>
            <a:ext uri="{FF2B5EF4-FFF2-40B4-BE49-F238E27FC236}">
              <a16:creationId xmlns:a16="http://schemas.microsoft.com/office/drawing/2014/main" id="{F06F21CB-9B9D-4F27-9301-BAC171F16B2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7" name="Text Box 176">
          <a:extLst>
            <a:ext uri="{FF2B5EF4-FFF2-40B4-BE49-F238E27FC236}">
              <a16:creationId xmlns:a16="http://schemas.microsoft.com/office/drawing/2014/main" id="{F4507CFA-6419-4A4E-B8FA-3A19CDDD0C8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8" name="Text Box 177">
          <a:extLst>
            <a:ext uri="{FF2B5EF4-FFF2-40B4-BE49-F238E27FC236}">
              <a16:creationId xmlns:a16="http://schemas.microsoft.com/office/drawing/2014/main" id="{899A03B8-C75A-49C2-87AF-FA7AC14546F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9" name="Text Box 178">
          <a:extLst>
            <a:ext uri="{FF2B5EF4-FFF2-40B4-BE49-F238E27FC236}">
              <a16:creationId xmlns:a16="http://schemas.microsoft.com/office/drawing/2014/main" id="{C3B10063-0C46-4B28-A2B9-4200608F0A0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0" name="Text Box 179">
          <a:extLst>
            <a:ext uri="{FF2B5EF4-FFF2-40B4-BE49-F238E27FC236}">
              <a16:creationId xmlns:a16="http://schemas.microsoft.com/office/drawing/2014/main" id="{FF093D5E-84D7-43C9-931C-4E8AFBFBF62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1" name="Text Box 180">
          <a:extLst>
            <a:ext uri="{FF2B5EF4-FFF2-40B4-BE49-F238E27FC236}">
              <a16:creationId xmlns:a16="http://schemas.microsoft.com/office/drawing/2014/main" id="{32EEC002-884E-4FC3-9405-B6DCD0EC7E6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2" name="Text Box 181">
          <a:extLst>
            <a:ext uri="{FF2B5EF4-FFF2-40B4-BE49-F238E27FC236}">
              <a16:creationId xmlns:a16="http://schemas.microsoft.com/office/drawing/2014/main" id="{FD612414-9AED-41FB-B063-33682C8AC7A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3" name="Text Box 183">
          <a:extLst>
            <a:ext uri="{FF2B5EF4-FFF2-40B4-BE49-F238E27FC236}">
              <a16:creationId xmlns:a16="http://schemas.microsoft.com/office/drawing/2014/main" id="{8A72803F-B9EA-4C6F-9AD8-3960F38FA5C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4" name="Text Box 184">
          <a:extLst>
            <a:ext uri="{FF2B5EF4-FFF2-40B4-BE49-F238E27FC236}">
              <a16:creationId xmlns:a16="http://schemas.microsoft.com/office/drawing/2014/main" id="{CAD78CD3-A981-4627-92F8-1E6C5A21CF8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5" name="Text Box 185">
          <a:extLst>
            <a:ext uri="{FF2B5EF4-FFF2-40B4-BE49-F238E27FC236}">
              <a16:creationId xmlns:a16="http://schemas.microsoft.com/office/drawing/2014/main" id="{95F21C9A-C698-48BD-BCF5-14073C48D8D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6" name="Text Box 186">
          <a:extLst>
            <a:ext uri="{FF2B5EF4-FFF2-40B4-BE49-F238E27FC236}">
              <a16:creationId xmlns:a16="http://schemas.microsoft.com/office/drawing/2014/main" id="{24B01B3B-B379-43A5-A49C-DBDAEC46F48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7" name="Text Box 187">
          <a:extLst>
            <a:ext uri="{FF2B5EF4-FFF2-40B4-BE49-F238E27FC236}">
              <a16:creationId xmlns:a16="http://schemas.microsoft.com/office/drawing/2014/main" id="{D1B6E3F6-2330-43AF-AA9C-CC96930E89B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8" name="Text Box 188">
          <a:extLst>
            <a:ext uri="{FF2B5EF4-FFF2-40B4-BE49-F238E27FC236}">
              <a16:creationId xmlns:a16="http://schemas.microsoft.com/office/drawing/2014/main" id="{C10CB04A-5851-484E-898F-A144BE28445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9" name="Text Box 189">
          <a:extLst>
            <a:ext uri="{FF2B5EF4-FFF2-40B4-BE49-F238E27FC236}">
              <a16:creationId xmlns:a16="http://schemas.microsoft.com/office/drawing/2014/main" id="{3852392B-C54D-4BC9-8A4C-68B720A834C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0" name="Text Box 190">
          <a:extLst>
            <a:ext uri="{FF2B5EF4-FFF2-40B4-BE49-F238E27FC236}">
              <a16:creationId xmlns:a16="http://schemas.microsoft.com/office/drawing/2014/main" id="{D919F12E-0650-45D4-8F9E-79C661B066A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1" name="Text Box 191">
          <a:extLst>
            <a:ext uri="{FF2B5EF4-FFF2-40B4-BE49-F238E27FC236}">
              <a16:creationId xmlns:a16="http://schemas.microsoft.com/office/drawing/2014/main" id="{5D11CF32-C8EA-4C20-BA1C-6A4C3FFBE34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2" name="Text Box 192">
          <a:extLst>
            <a:ext uri="{FF2B5EF4-FFF2-40B4-BE49-F238E27FC236}">
              <a16:creationId xmlns:a16="http://schemas.microsoft.com/office/drawing/2014/main" id="{97CB96CB-8841-4566-8AF2-CE9421FA5C4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3" name="Text Box 193">
          <a:extLst>
            <a:ext uri="{FF2B5EF4-FFF2-40B4-BE49-F238E27FC236}">
              <a16:creationId xmlns:a16="http://schemas.microsoft.com/office/drawing/2014/main" id="{3F0D2AB6-8E1E-4DEC-B5BE-7834D6F2602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4" name="Text Box 194">
          <a:extLst>
            <a:ext uri="{FF2B5EF4-FFF2-40B4-BE49-F238E27FC236}">
              <a16:creationId xmlns:a16="http://schemas.microsoft.com/office/drawing/2014/main" id="{B5933637-2995-498D-9006-61554CB8C05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5" name="Text Box 195">
          <a:extLst>
            <a:ext uri="{FF2B5EF4-FFF2-40B4-BE49-F238E27FC236}">
              <a16:creationId xmlns:a16="http://schemas.microsoft.com/office/drawing/2014/main" id="{7636E508-C511-4D59-94A7-B42F8FAED12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6" name="Text Box 196">
          <a:extLst>
            <a:ext uri="{FF2B5EF4-FFF2-40B4-BE49-F238E27FC236}">
              <a16:creationId xmlns:a16="http://schemas.microsoft.com/office/drawing/2014/main" id="{F8F962A3-D6AB-41F0-99F0-2D91974422D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7" name="Text Box 197">
          <a:extLst>
            <a:ext uri="{FF2B5EF4-FFF2-40B4-BE49-F238E27FC236}">
              <a16:creationId xmlns:a16="http://schemas.microsoft.com/office/drawing/2014/main" id="{2805BD94-2205-4DA3-BF7D-45449299F34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8" name="Text Box 198">
          <a:extLst>
            <a:ext uri="{FF2B5EF4-FFF2-40B4-BE49-F238E27FC236}">
              <a16:creationId xmlns:a16="http://schemas.microsoft.com/office/drawing/2014/main" id="{5F4D3719-031F-4E40-9C4B-2480D672CE6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142875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803DA500-D025-46B2-A555-6E46880104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57150</xdr:rowOff>
    </xdr:to>
    <xdr:sp macro="" textlink="">
      <xdr:nvSpPr>
        <xdr:cNvPr id="3" name="Text 7">
          <a:extLst>
            <a:ext uri="{FF2B5EF4-FFF2-40B4-BE49-F238E27FC236}">
              <a16:creationId xmlns:a16="http://schemas.microsoft.com/office/drawing/2014/main" id="{57A89F08-04A6-4EDF-A8F2-804DC539A5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594A26D4-DA3C-45FD-BE7D-B6552217025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A8D22036-FCC5-4B6D-8955-E135E0A2D3B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0</xdr:colOff>
      <xdr:row>1</xdr:row>
      <xdr:rowOff>0</xdr:rowOff>
    </xdr:to>
    <xdr:sp macro="" textlink="">
      <xdr:nvSpPr>
        <xdr:cNvPr id="6" name="Text 12">
          <a:extLst>
            <a:ext uri="{FF2B5EF4-FFF2-40B4-BE49-F238E27FC236}">
              <a16:creationId xmlns:a16="http://schemas.microsoft.com/office/drawing/2014/main" id="{B32AE8E3-A1AD-47D6-9F39-9469ACF83C09}"/>
            </a:ext>
          </a:extLst>
        </xdr:cNvPr>
        <xdr:cNvSpPr txBox="1">
          <a:spLocks noChangeArrowheads="1"/>
        </xdr:cNvSpPr>
      </xdr:nvSpPr>
      <xdr:spPr bwMode="auto">
        <a:xfrm flipV="1">
          <a:off x="0" y="28575"/>
          <a:ext cx="0" cy="1143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" name="Text 13">
          <a:extLst>
            <a:ext uri="{FF2B5EF4-FFF2-40B4-BE49-F238E27FC236}">
              <a16:creationId xmlns:a16="http://schemas.microsoft.com/office/drawing/2014/main" id="{B5CCDA2D-5706-4FF3-AFB3-E0AAA798EBA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" name="Text 14">
          <a:extLst>
            <a:ext uri="{FF2B5EF4-FFF2-40B4-BE49-F238E27FC236}">
              <a16:creationId xmlns:a16="http://schemas.microsoft.com/office/drawing/2014/main" id="{D4BD0E89-6C17-4351-81BC-B4CB035D6B2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" name="Text 15">
          <a:extLst>
            <a:ext uri="{FF2B5EF4-FFF2-40B4-BE49-F238E27FC236}">
              <a16:creationId xmlns:a16="http://schemas.microsoft.com/office/drawing/2014/main" id="{DC22010D-B671-4659-909A-BD9717B97DE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" name="Text 16">
          <a:extLst>
            <a:ext uri="{FF2B5EF4-FFF2-40B4-BE49-F238E27FC236}">
              <a16:creationId xmlns:a16="http://schemas.microsoft.com/office/drawing/2014/main" id="{EA958C93-BB15-4069-BC9D-278EA201EBA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" name="Text 17">
          <a:extLst>
            <a:ext uri="{FF2B5EF4-FFF2-40B4-BE49-F238E27FC236}">
              <a16:creationId xmlns:a16="http://schemas.microsoft.com/office/drawing/2014/main" id="{F644041C-D44B-4BA7-AC7F-C1EB9DAEEA8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" name="Text 18">
          <a:extLst>
            <a:ext uri="{FF2B5EF4-FFF2-40B4-BE49-F238E27FC236}">
              <a16:creationId xmlns:a16="http://schemas.microsoft.com/office/drawing/2014/main" id="{28892E04-0205-48C2-9925-AACD93B8EC8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" name="Text 19">
          <a:extLst>
            <a:ext uri="{FF2B5EF4-FFF2-40B4-BE49-F238E27FC236}">
              <a16:creationId xmlns:a16="http://schemas.microsoft.com/office/drawing/2014/main" id="{65E8CD50-E8A9-4FA7-8AA1-18091A19E8B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" name="Text 20">
          <a:extLst>
            <a:ext uri="{FF2B5EF4-FFF2-40B4-BE49-F238E27FC236}">
              <a16:creationId xmlns:a16="http://schemas.microsoft.com/office/drawing/2014/main" id="{B8F2CB2E-5849-40F3-8ADE-707B254267D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" name="Text 21">
          <a:extLst>
            <a:ext uri="{FF2B5EF4-FFF2-40B4-BE49-F238E27FC236}">
              <a16:creationId xmlns:a16="http://schemas.microsoft.com/office/drawing/2014/main" id="{6156803C-2E4B-477D-ACBB-7BB665C165B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" name="Text 22">
          <a:extLst>
            <a:ext uri="{FF2B5EF4-FFF2-40B4-BE49-F238E27FC236}">
              <a16:creationId xmlns:a16="http://schemas.microsoft.com/office/drawing/2014/main" id="{0C5A3971-1203-4696-883A-4405C8E0C6F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" name="Text 23">
          <a:extLst>
            <a:ext uri="{FF2B5EF4-FFF2-40B4-BE49-F238E27FC236}">
              <a16:creationId xmlns:a16="http://schemas.microsoft.com/office/drawing/2014/main" id="{47F0AB5D-55C7-41A6-994B-8D0C01B6D3C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" name="Text 24">
          <a:extLst>
            <a:ext uri="{FF2B5EF4-FFF2-40B4-BE49-F238E27FC236}">
              <a16:creationId xmlns:a16="http://schemas.microsoft.com/office/drawing/2014/main" id="{C7B26962-6A6B-44D4-9420-1576739BA64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" name="Text 25">
          <a:extLst>
            <a:ext uri="{FF2B5EF4-FFF2-40B4-BE49-F238E27FC236}">
              <a16:creationId xmlns:a16="http://schemas.microsoft.com/office/drawing/2014/main" id="{7B57F563-3AC0-45D9-9582-516321CB34E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" name="Text 26">
          <a:extLst>
            <a:ext uri="{FF2B5EF4-FFF2-40B4-BE49-F238E27FC236}">
              <a16:creationId xmlns:a16="http://schemas.microsoft.com/office/drawing/2014/main" id="{29F9BAD5-75A3-4702-9469-849BC7B315B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" name="Text 27">
          <a:extLst>
            <a:ext uri="{FF2B5EF4-FFF2-40B4-BE49-F238E27FC236}">
              <a16:creationId xmlns:a16="http://schemas.microsoft.com/office/drawing/2014/main" id="{1161A527-8E35-4364-8566-7DC14754349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학과수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" name="Text 28">
          <a:extLst>
            <a:ext uri="{FF2B5EF4-FFF2-40B4-BE49-F238E27FC236}">
              <a16:creationId xmlns:a16="http://schemas.microsoft.com/office/drawing/2014/main" id="{DA365F8A-106A-4E80-8BCD-7093C4C3888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" name="Text 29">
          <a:extLst>
            <a:ext uri="{FF2B5EF4-FFF2-40B4-BE49-F238E27FC236}">
              <a16:creationId xmlns:a16="http://schemas.microsoft.com/office/drawing/2014/main" id="{F22F8AB2-5F23-4BD9-99D9-B571FD8C4D4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" name="Text 30">
          <a:extLst>
            <a:ext uri="{FF2B5EF4-FFF2-40B4-BE49-F238E27FC236}">
              <a16:creationId xmlns:a16="http://schemas.microsoft.com/office/drawing/2014/main" id="{6CA86A3D-2CDD-40BE-B2FE-8C6AB6CB8FF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" name="Text 31">
          <a:extLst>
            <a:ext uri="{FF2B5EF4-FFF2-40B4-BE49-F238E27FC236}">
              <a16:creationId xmlns:a16="http://schemas.microsoft.com/office/drawing/2014/main" id="{C40D0DA9-E8DB-4427-8520-BD6C3C8C1DD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" name="Text 32">
          <a:extLst>
            <a:ext uri="{FF2B5EF4-FFF2-40B4-BE49-F238E27FC236}">
              <a16:creationId xmlns:a16="http://schemas.microsoft.com/office/drawing/2014/main" id="{37E31FE9-E853-4ED3-A7E9-8A861861235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졸업자수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0</xdr:colOff>
      <xdr:row>1</xdr:row>
      <xdr:rowOff>152400</xdr:rowOff>
    </xdr:to>
    <xdr:sp macro="" textlink="">
      <xdr:nvSpPr>
        <xdr:cNvPr id="27" name="Text 6">
          <a:extLst>
            <a:ext uri="{FF2B5EF4-FFF2-40B4-BE49-F238E27FC236}">
              <a16:creationId xmlns:a16="http://schemas.microsoft.com/office/drawing/2014/main" id="{261D5472-FAD0-4D97-8793-FCA87FB15809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8" name="Text 8">
          <a:extLst>
            <a:ext uri="{FF2B5EF4-FFF2-40B4-BE49-F238E27FC236}">
              <a16:creationId xmlns:a16="http://schemas.microsoft.com/office/drawing/2014/main" id="{2C9B356B-A6BE-4728-B7E0-0B3A75755A5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9" name="Text 14">
          <a:extLst>
            <a:ext uri="{FF2B5EF4-FFF2-40B4-BE49-F238E27FC236}">
              <a16:creationId xmlns:a16="http://schemas.microsoft.com/office/drawing/2014/main" id="{5921F8BB-36F5-49FF-A898-9896CAD89F6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0" name="Text 17">
          <a:extLst>
            <a:ext uri="{FF2B5EF4-FFF2-40B4-BE49-F238E27FC236}">
              <a16:creationId xmlns:a16="http://schemas.microsoft.com/office/drawing/2014/main" id="{DC009F4E-7BDA-446E-8EC9-7F33D60B31B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1" name="Text 20">
          <a:extLst>
            <a:ext uri="{FF2B5EF4-FFF2-40B4-BE49-F238E27FC236}">
              <a16:creationId xmlns:a16="http://schemas.microsoft.com/office/drawing/2014/main" id="{5B7FAA8F-4390-4BB4-AD33-9FC7423D6EC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2" name="Text 23">
          <a:extLst>
            <a:ext uri="{FF2B5EF4-FFF2-40B4-BE49-F238E27FC236}">
              <a16:creationId xmlns:a16="http://schemas.microsoft.com/office/drawing/2014/main" id="{0D62D87F-8BAB-4DDC-90C6-31EE0527088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3" name="Text 26">
          <a:extLst>
            <a:ext uri="{FF2B5EF4-FFF2-40B4-BE49-F238E27FC236}">
              <a16:creationId xmlns:a16="http://schemas.microsoft.com/office/drawing/2014/main" id="{DBADA3A6-4470-433C-A31C-D21D6BE2FDE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4" name="Text 29">
          <a:extLst>
            <a:ext uri="{FF2B5EF4-FFF2-40B4-BE49-F238E27FC236}">
              <a16:creationId xmlns:a16="http://schemas.microsoft.com/office/drawing/2014/main" id="{537799EB-26B3-4EED-8C3F-B21901DECEF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5" name="Text 8">
          <a:extLst>
            <a:ext uri="{FF2B5EF4-FFF2-40B4-BE49-F238E27FC236}">
              <a16:creationId xmlns:a16="http://schemas.microsoft.com/office/drawing/2014/main" id="{1E0DF613-D9ED-425E-9316-D9B7A1FC2E4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6" name="Text 9">
          <a:extLst>
            <a:ext uri="{FF2B5EF4-FFF2-40B4-BE49-F238E27FC236}">
              <a16:creationId xmlns:a16="http://schemas.microsoft.com/office/drawing/2014/main" id="{C39C933F-0EFD-4868-B7D6-856310B9611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7" name="Text 13">
          <a:extLst>
            <a:ext uri="{FF2B5EF4-FFF2-40B4-BE49-F238E27FC236}">
              <a16:creationId xmlns:a16="http://schemas.microsoft.com/office/drawing/2014/main" id="{9A6D9376-1F9D-46B5-8A60-6DD61766B45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8" name="Text 8">
          <a:extLst>
            <a:ext uri="{FF2B5EF4-FFF2-40B4-BE49-F238E27FC236}">
              <a16:creationId xmlns:a16="http://schemas.microsoft.com/office/drawing/2014/main" id="{0E4040F4-7DF8-4452-8BBB-B818422DD76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9" name="Text 8">
          <a:extLst>
            <a:ext uri="{FF2B5EF4-FFF2-40B4-BE49-F238E27FC236}">
              <a16:creationId xmlns:a16="http://schemas.microsoft.com/office/drawing/2014/main" id="{195CB7FC-4D48-4803-9F10-909474A13B5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0" name="Text 9">
          <a:extLst>
            <a:ext uri="{FF2B5EF4-FFF2-40B4-BE49-F238E27FC236}">
              <a16:creationId xmlns:a16="http://schemas.microsoft.com/office/drawing/2014/main" id="{D1FB991B-AEC3-41A7-8F9D-5636A9D1CB9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1" name="Text 13">
          <a:extLst>
            <a:ext uri="{FF2B5EF4-FFF2-40B4-BE49-F238E27FC236}">
              <a16:creationId xmlns:a16="http://schemas.microsoft.com/office/drawing/2014/main" id="{70F03A5D-3256-49D1-825B-87A81F998DE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2" name="Text 8">
          <a:extLst>
            <a:ext uri="{FF2B5EF4-FFF2-40B4-BE49-F238E27FC236}">
              <a16:creationId xmlns:a16="http://schemas.microsoft.com/office/drawing/2014/main" id="{FDE74BAA-AA51-402A-B7BE-2FEF6966C7B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3" name="Text 8">
          <a:extLst>
            <a:ext uri="{FF2B5EF4-FFF2-40B4-BE49-F238E27FC236}">
              <a16:creationId xmlns:a16="http://schemas.microsoft.com/office/drawing/2014/main" id="{334EC160-29E1-4CCE-8EC2-27528D59B78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4" name="Text 9">
          <a:extLst>
            <a:ext uri="{FF2B5EF4-FFF2-40B4-BE49-F238E27FC236}">
              <a16:creationId xmlns:a16="http://schemas.microsoft.com/office/drawing/2014/main" id="{640FBFE0-A9E8-4682-9904-AA77BA40AAE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5" name="Text 13">
          <a:extLst>
            <a:ext uri="{FF2B5EF4-FFF2-40B4-BE49-F238E27FC236}">
              <a16:creationId xmlns:a16="http://schemas.microsoft.com/office/drawing/2014/main" id="{DD5C4B1E-26FF-478F-AB35-D089DF8A2DE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6" name="Text 8">
          <a:extLst>
            <a:ext uri="{FF2B5EF4-FFF2-40B4-BE49-F238E27FC236}">
              <a16:creationId xmlns:a16="http://schemas.microsoft.com/office/drawing/2014/main" id="{9B61A8FA-4B11-4612-B435-88D431437E3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7" name="Text 14">
          <a:extLst>
            <a:ext uri="{FF2B5EF4-FFF2-40B4-BE49-F238E27FC236}">
              <a16:creationId xmlns:a16="http://schemas.microsoft.com/office/drawing/2014/main" id="{74EB49D5-1F83-4BAF-BD36-D3374726BC3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8" name="Text 15">
          <a:extLst>
            <a:ext uri="{FF2B5EF4-FFF2-40B4-BE49-F238E27FC236}">
              <a16:creationId xmlns:a16="http://schemas.microsoft.com/office/drawing/2014/main" id="{9895736E-9B9A-4968-B389-83D43AB7D58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9" name="Text 16">
          <a:extLst>
            <a:ext uri="{FF2B5EF4-FFF2-40B4-BE49-F238E27FC236}">
              <a16:creationId xmlns:a16="http://schemas.microsoft.com/office/drawing/2014/main" id="{CC6C1F05-8CB8-4226-9BCE-3851E889D27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" name="Text 17">
          <a:extLst>
            <a:ext uri="{FF2B5EF4-FFF2-40B4-BE49-F238E27FC236}">
              <a16:creationId xmlns:a16="http://schemas.microsoft.com/office/drawing/2014/main" id="{D0D0AD08-8AA6-4CE8-98A6-D1BB6517F32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1" name="Text 18">
          <a:extLst>
            <a:ext uri="{FF2B5EF4-FFF2-40B4-BE49-F238E27FC236}">
              <a16:creationId xmlns:a16="http://schemas.microsoft.com/office/drawing/2014/main" id="{3F384834-26CE-4C44-BC5F-09962A60EF3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2" name="Text 19">
          <a:extLst>
            <a:ext uri="{FF2B5EF4-FFF2-40B4-BE49-F238E27FC236}">
              <a16:creationId xmlns:a16="http://schemas.microsoft.com/office/drawing/2014/main" id="{14FD33AD-4627-4AF5-BA5F-24C8FA1AB95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3" name="Text 20">
          <a:extLst>
            <a:ext uri="{FF2B5EF4-FFF2-40B4-BE49-F238E27FC236}">
              <a16:creationId xmlns:a16="http://schemas.microsoft.com/office/drawing/2014/main" id="{1843D514-739F-4C2A-ACA8-F983DD15FF6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4" name="Text 21">
          <a:extLst>
            <a:ext uri="{FF2B5EF4-FFF2-40B4-BE49-F238E27FC236}">
              <a16:creationId xmlns:a16="http://schemas.microsoft.com/office/drawing/2014/main" id="{1373F4BA-C1D6-42DF-895C-DA68B5AF85B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5" name="Text 22">
          <a:extLst>
            <a:ext uri="{FF2B5EF4-FFF2-40B4-BE49-F238E27FC236}">
              <a16:creationId xmlns:a16="http://schemas.microsoft.com/office/drawing/2014/main" id="{C6E8DB86-4FCE-47B9-9481-40C19EB12C8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6" name="Text 14">
          <a:extLst>
            <a:ext uri="{FF2B5EF4-FFF2-40B4-BE49-F238E27FC236}">
              <a16:creationId xmlns:a16="http://schemas.microsoft.com/office/drawing/2014/main" id="{D14C9BE3-C162-44E2-A7A7-286F2C4D31D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7" name="Text 17">
          <a:extLst>
            <a:ext uri="{FF2B5EF4-FFF2-40B4-BE49-F238E27FC236}">
              <a16:creationId xmlns:a16="http://schemas.microsoft.com/office/drawing/2014/main" id="{6A1A85AA-D384-4ABA-8B69-0909D1B015E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8" name="Text 20">
          <a:extLst>
            <a:ext uri="{FF2B5EF4-FFF2-40B4-BE49-F238E27FC236}">
              <a16:creationId xmlns:a16="http://schemas.microsoft.com/office/drawing/2014/main" id="{3FFB2F58-945A-491D-B971-B54BCA6552A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9" name="Text 8">
          <a:extLst>
            <a:ext uri="{FF2B5EF4-FFF2-40B4-BE49-F238E27FC236}">
              <a16:creationId xmlns:a16="http://schemas.microsoft.com/office/drawing/2014/main" id="{2CA12581-F510-479A-9A08-B04BF7300ED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0" name="Text 9">
          <a:extLst>
            <a:ext uri="{FF2B5EF4-FFF2-40B4-BE49-F238E27FC236}">
              <a16:creationId xmlns:a16="http://schemas.microsoft.com/office/drawing/2014/main" id="{008D312B-F1D5-45F2-AC60-8E33CC0AAF4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1" name="Text 13">
          <a:extLst>
            <a:ext uri="{FF2B5EF4-FFF2-40B4-BE49-F238E27FC236}">
              <a16:creationId xmlns:a16="http://schemas.microsoft.com/office/drawing/2014/main" id="{F21E6BAE-F5BE-409D-9754-359970087FC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2" name="Text 8">
          <a:extLst>
            <a:ext uri="{FF2B5EF4-FFF2-40B4-BE49-F238E27FC236}">
              <a16:creationId xmlns:a16="http://schemas.microsoft.com/office/drawing/2014/main" id="{5818FDC7-87BA-4C51-A0A7-17464E0598D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3" name="Text 8">
          <a:extLst>
            <a:ext uri="{FF2B5EF4-FFF2-40B4-BE49-F238E27FC236}">
              <a16:creationId xmlns:a16="http://schemas.microsoft.com/office/drawing/2014/main" id="{BAB269DD-1F1C-4BD1-9299-1C9AD36E5CE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4" name="Text 9">
          <a:extLst>
            <a:ext uri="{FF2B5EF4-FFF2-40B4-BE49-F238E27FC236}">
              <a16:creationId xmlns:a16="http://schemas.microsoft.com/office/drawing/2014/main" id="{AE17F7A0-7456-410B-A0CA-F6927E6D400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5" name="Text 13">
          <a:extLst>
            <a:ext uri="{FF2B5EF4-FFF2-40B4-BE49-F238E27FC236}">
              <a16:creationId xmlns:a16="http://schemas.microsoft.com/office/drawing/2014/main" id="{C7DEF9CA-F1FC-4D95-BE5B-6E0EC105696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6" name="Text 8">
          <a:extLst>
            <a:ext uri="{FF2B5EF4-FFF2-40B4-BE49-F238E27FC236}">
              <a16:creationId xmlns:a16="http://schemas.microsoft.com/office/drawing/2014/main" id="{3AA3D362-912A-47C3-98A0-B2554BB8885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7" name="Text 14">
          <a:extLst>
            <a:ext uri="{FF2B5EF4-FFF2-40B4-BE49-F238E27FC236}">
              <a16:creationId xmlns:a16="http://schemas.microsoft.com/office/drawing/2014/main" id="{9EC81ACC-2236-4F08-B39D-6BCC8A61602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8" name="Text 15">
          <a:extLst>
            <a:ext uri="{FF2B5EF4-FFF2-40B4-BE49-F238E27FC236}">
              <a16:creationId xmlns:a16="http://schemas.microsoft.com/office/drawing/2014/main" id="{D2955B89-B546-4363-8B52-4F4368B5B91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9" name="Text 16">
          <a:extLst>
            <a:ext uri="{FF2B5EF4-FFF2-40B4-BE49-F238E27FC236}">
              <a16:creationId xmlns:a16="http://schemas.microsoft.com/office/drawing/2014/main" id="{910CEAB6-B114-41F2-A39D-9B0BBD06A73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0" name="Text 14">
          <a:extLst>
            <a:ext uri="{FF2B5EF4-FFF2-40B4-BE49-F238E27FC236}">
              <a16:creationId xmlns:a16="http://schemas.microsoft.com/office/drawing/2014/main" id="{A653A66D-D0DE-4018-8F4B-9ED45B750DD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1" name="Text 8">
          <a:extLst>
            <a:ext uri="{FF2B5EF4-FFF2-40B4-BE49-F238E27FC236}">
              <a16:creationId xmlns:a16="http://schemas.microsoft.com/office/drawing/2014/main" id="{477AD91E-1E4D-438D-8782-B4B7D81055A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2" name="Text 9">
          <a:extLst>
            <a:ext uri="{FF2B5EF4-FFF2-40B4-BE49-F238E27FC236}">
              <a16:creationId xmlns:a16="http://schemas.microsoft.com/office/drawing/2014/main" id="{63BDC3A3-6086-4EA4-82F9-452AA47628A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3" name="Text 13">
          <a:extLst>
            <a:ext uri="{FF2B5EF4-FFF2-40B4-BE49-F238E27FC236}">
              <a16:creationId xmlns:a16="http://schemas.microsoft.com/office/drawing/2014/main" id="{9F56C033-D852-4B6B-A961-1CC0E11DCCE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4" name="Text 8">
          <a:extLst>
            <a:ext uri="{FF2B5EF4-FFF2-40B4-BE49-F238E27FC236}">
              <a16:creationId xmlns:a16="http://schemas.microsoft.com/office/drawing/2014/main" id="{AC5C36F0-3318-4031-BD49-B9555D23CE1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5" name="Text 14">
          <a:extLst>
            <a:ext uri="{FF2B5EF4-FFF2-40B4-BE49-F238E27FC236}">
              <a16:creationId xmlns:a16="http://schemas.microsoft.com/office/drawing/2014/main" id="{CD04BEC3-2BDF-4DE4-8921-287B4019EB6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6" name="Text 15">
          <a:extLst>
            <a:ext uri="{FF2B5EF4-FFF2-40B4-BE49-F238E27FC236}">
              <a16:creationId xmlns:a16="http://schemas.microsoft.com/office/drawing/2014/main" id="{3C5F6E80-2778-4AD8-8F25-DDDA14B40A5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7" name="Text 16">
          <a:extLst>
            <a:ext uri="{FF2B5EF4-FFF2-40B4-BE49-F238E27FC236}">
              <a16:creationId xmlns:a16="http://schemas.microsoft.com/office/drawing/2014/main" id="{9E6B8378-3EB3-46E8-BA8A-A5A22B3CA54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8" name="Text 14">
          <a:extLst>
            <a:ext uri="{FF2B5EF4-FFF2-40B4-BE49-F238E27FC236}">
              <a16:creationId xmlns:a16="http://schemas.microsoft.com/office/drawing/2014/main" id="{8C54357B-7F90-4CCA-B8C4-E86FE92272F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9" name="Text 17">
          <a:extLst>
            <a:ext uri="{FF2B5EF4-FFF2-40B4-BE49-F238E27FC236}">
              <a16:creationId xmlns:a16="http://schemas.microsoft.com/office/drawing/2014/main" id="{17213EDC-0CCC-4D7A-BDC2-3B057C6AD59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0" name="Text 18">
          <a:extLst>
            <a:ext uri="{FF2B5EF4-FFF2-40B4-BE49-F238E27FC236}">
              <a16:creationId xmlns:a16="http://schemas.microsoft.com/office/drawing/2014/main" id="{A7E1997E-C862-4E14-A797-8A01D44E8AA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1" name="Text 19">
          <a:extLst>
            <a:ext uri="{FF2B5EF4-FFF2-40B4-BE49-F238E27FC236}">
              <a16:creationId xmlns:a16="http://schemas.microsoft.com/office/drawing/2014/main" id="{8C28E81B-23F8-490E-AB9B-87A57AE326B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2" name="Text 17">
          <a:extLst>
            <a:ext uri="{FF2B5EF4-FFF2-40B4-BE49-F238E27FC236}">
              <a16:creationId xmlns:a16="http://schemas.microsoft.com/office/drawing/2014/main" id="{94A5CEC6-BD9B-49A3-8840-385C4DF8A0F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3" name="Text 8">
          <a:extLst>
            <a:ext uri="{FF2B5EF4-FFF2-40B4-BE49-F238E27FC236}">
              <a16:creationId xmlns:a16="http://schemas.microsoft.com/office/drawing/2014/main" id="{976D7DC9-6610-47F1-B5C1-52E0433A19A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4" name="Text 9">
          <a:extLst>
            <a:ext uri="{FF2B5EF4-FFF2-40B4-BE49-F238E27FC236}">
              <a16:creationId xmlns:a16="http://schemas.microsoft.com/office/drawing/2014/main" id="{067668FB-785D-4E49-93E2-702F79F3966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5" name="Text 13">
          <a:extLst>
            <a:ext uri="{FF2B5EF4-FFF2-40B4-BE49-F238E27FC236}">
              <a16:creationId xmlns:a16="http://schemas.microsoft.com/office/drawing/2014/main" id="{569C63FA-A980-4789-B5BD-7246F4EA318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A87E49F4-D019-4329-9719-B470A21760F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7" name="Text 14">
          <a:extLst>
            <a:ext uri="{FF2B5EF4-FFF2-40B4-BE49-F238E27FC236}">
              <a16:creationId xmlns:a16="http://schemas.microsoft.com/office/drawing/2014/main" id="{EEEA6738-1625-45EF-A423-E6B0C34F2A9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8" name="Text 15">
          <a:extLst>
            <a:ext uri="{FF2B5EF4-FFF2-40B4-BE49-F238E27FC236}">
              <a16:creationId xmlns:a16="http://schemas.microsoft.com/office/drawing/2014/main" id="{9E9946EB-83A5-4002-837E-96B78167242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9" name="Text 16">
          <a:extLst>
            <a:ext uri="{FF2B5EF4-FFF2-40B4-BE49-F238E27FC236}">
              <a16:creationId xmlns:a16="http://schemas.microsoft.com/office/drawing/2014/main" id="{6819B564-3AC4-474A-96E9-6DA27BB12CA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0" name="Text 14">
          <a:extLst>
            <a:ext uri="{FF2B5EF4-FFF2-40B4-BE49-F238E27FC236}">
              <a16:creationId xmlns:a16="http://schemas.microsoft.com/office/drawing/2014/main" id="{41EAEC55-314E-46D5-A44D-948C5DF2D60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1" name="Text 17">
          <a:extLst>
            <a:ext uri="{FF2B5EF4-FFF2-40B4-BE49-F238E27FC236}">
              <a16:creationId xmlns:a16="http://schemas.microsoft.com/office/drawing/2014/main" id="{A94FA8F0-119E-4CFB-826B-E181CC90804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2" name="Text 18">
          <a:extLst>
            <a:ext uri="{FF2B5EF4-FFF2-40B4-BE49-F238E27FC236}">
              <a16:creationId xmlns:a16="http://schemas.microsoft.com/office/drawing/2014/main" id="{854DE5F4-8C11-45E7-8A0D-D5365AD3A77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3" name="Text 19">
          <a:extLst>
            <a:ext uri="{FF2B5EF4-FFF2-40B4-BE49-F238E27FC236}">
              <a16:creationId xmlns:a16="http://schemas.microsoft.com/office/drawing/2014/main" id="{1C9753D5-83D6-4756-AB99-BFC6DADE549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4" name="Text 17">
          <a:extLst>
            <a:ext uri="{FF2B5EF4-FFF2-40B4-BE49-F238E27FC236}">
              <a16:creationId xmlns:a16="http://schemas.microsoft.com/office/drawing/2014/main" id="{EC5E7D87-577D-442E-B86D-3A9407FCB9E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5" name="Text 8">
          <a:extLst>
            <a:ext uri="{FF2B5EF4-FFF2-40B4-BE49-F238E27FC236}">
              <a16:creationId xmlns:a16="http://schemas.microsoft.com/office/drawing/2014/main" id="{35E7DC32-AE96-4FDD-A33B-EC918A25948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6" name="Text 9">
          <a:extLst>
            <a:ext uri="{FF2B5EF4-FFF2-40B4-BE49-F238E27FC236}">
              <a16:creationId xmlns:a16="http://schemas.microsoft.com/office/drawing/2014/main" id="{99948D5D-F087-4F66-8197-31FB6F2548D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7" name="Text 13">
          <a:extLst>
            <a:ext uri="{FF2B5EF4-FFF2-40B4-BE49-F238E27FC236}">
              <a16:creationId xmlns:a16="http://schemas.microsoft.com/office/drawing/2014/main" id="{941811C8-A19C-446A-8596-61176F1A32B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8" name="Text 8">
          <a:extLst>
            <a:ext uri="{FF2B5EF4-FFF2-40B4-BE49-F238E27FC236}">
              <a16:creationId xmlns:a16="http://schemas.microsoft.com/office/drawing/2014/main" id="{BE84B717-4965-4AF8-BE8D-36BEF33C027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9" name="Text 14">
          <a:extLst>
            <a:ext uri="{FF2B5EF4-FFF2-40B4-BE49-F238E27FC236}">
              <a16:creationId xmlns:a16="http://schemas.microsoft.com/office/drawing/2014/main" id="{E54CA49E-E954-492F-97D0-9A4FEA8FF66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0" name="Text 15">
          <a:extLst>
            <a:ext uri="{FF2B5EF4-FFF2-40B4-BE49-F238E27FC236}">
              <a16:creationId xmlns:a16="http://schemas.microsoft.com/office/drawing/2014/main" id="{32B40946-E3E5-4C6B-90A9-D574FCE4386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1" name="Text 16">
          <a:extLst>
            <a:ext uri="{FF2B5EF4-FFF2-40B4-BE49-F238E27FC236}">
              <a16:creationId xmlns:a16="http://schemas.microsoft.com/office/drawing/2014/main" id="{B6BF3C30-2AE2-429D-AFD8-0CED349B63E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2" name="Text 14">
          <a:extLst>
            <a:ext uri="{FF2B5EF4-FFF2-40B4-BE49-F238E27FC236}">
              <a16:creationId xmlns:a16="http://schemas.microsoft.com/office/drawing/2014/main" id="{553131F8-062B-4F05-B8BF-C47A8764A8A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3" name="Text 8">
          <a:extLst>
            <a:ext uri="{FF2B5EF4-FFF2-40B4-BE49-F238E27FC236}">
              <a16:creationId xmlns:a16="http://schemas.microsoft.com/office/drawing/2014/main" id="{7BFED8C4-01B5-4DAD-813C-B2FB8789D9B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4" name="Text 9">
          <a:extLst>
            <a:ext uri="{FF2B5EF4-FFF2-40B4-BE49-F238E27FC236}">
              <a16:creationId xmlns:a16="http://schemas.microsoft.com/office/drawing/2014/main" id="{FECA4E49-3E06-4101-A8A9-1B9354DADDE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5" name="Text 13">
          <a:extLst>
            <a:ext uri="{FF2B5EF4-FFF2-40B4-BE49-F238E27FC236}">
              <a16:creationId xmlns:a16="http://schemas.microsoft.com/office/drawing/2014/main" id="{E35FCBBB-A1B5-49AF-BF10-B0D7607B885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6" name="Text 8">
          <a:extLst>
            <a:ext uri="{FF2B5EF4-FFF2-40B4-BE49-F238E27FC236}">
              <a16:creationId xmlns:a16="http://schemas.microsoft.com/office/drawing/2014/main" id="{7D3C1587-C524-4B31-94F7-3CCFC88D3EA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7" name="Text 17">
          <a:extLst>
            <a:ext uri="{FF2B5EF4-FFF2-40B4-BE49-F238E27FC236}">
              <a16:creationId xmlns:a16="http://schemas.microsoft.com/office/drawing/2014/main" id="{E4B56C41-2330-47E4-9738-9D75E8F7610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8" name="Text 18">
          <a:extLst>
            <a:ext uri="{FF2B5EF4-FFF2-40B4-BE49-F238E27FC236}">
              <a16:creationId xmlns:a16="http://schemas.microsoft.com/office/drawing/2014/main" id="{C6A7B169-571E-437A-A2F2-A05D340F65C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9" name="Text 19">
          <a:extLst>
            <a:ext uri="{FF2B5EF4-FFF2-40B4-BE49-F238E27FC236}">
              <a16:creationId xmlns:a16="http://schemas.microsoft.com/office/drawing/2014/main" id="{51376A76-7AE0-44CB-8EF3-CEC0B81672B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0" name="Text 17">
          <a:extLst>
            <a:ext uri="{FF2B5EF4-FFF2-40B4-BE49-F238E27FC236}">
              <a16:creationId xmlns:a16="http://schemas.microsoft.com/office/drawing/2014/main" id="{2C660EE2-394B-45C7-8793-4F1F03587FC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1" name="Text 8">
          <a:extLst>
            <a:ext uri="{FF2B5EF4-FFF2-40B4-BE49-F238E27FC236}">
              <a16:creationId xmlns:a16="http://schemas.microsoft.com/office/drawing/2014/main" id="{4767725A-3653-4137-B454-5FDD366E2DB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2" name="Text 9">
          <a:extLst>
            <a:ext uri="{FF2B5EF4-FFF2-40B4-BE49-F238E27FC236}">
              <a16:creationId xmlns:a16="http://schemas.microsoft.com/office/drawing/2014/main" id="{54B32C1C-11BB-42F6-9ACD-D4D149C8FC8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3" name="Text 13">
          <a:extLst>
            <a:ext uri="{FF2B5EF4-FFF2-40B4-BE49-F238E27FC236}">
              <a16:creationId xmlns:a16="http://schemas.microsoft.com/office/drawing/2014/main" id="{35985ED0-D619-469E-9D85-68263DEBF44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4" name="Text 8">
          <a:extLst>
            <a:ext uri="{FF2B5EF4-FFF2-40B4-BE49-F238E27FC236}">
              <a16:creationId xmlns:a16="http://schemas.microsoft.com/office/drawing/2014/main" id="{39BEAD16-DE2D-46E1-87F0-BAB94543B74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5" name="Text 14">
          <a:extLst>
            <a:ext uri="{FF2B5EF4-FFF2-40B4-BE49-F238E27FC236}">
              <a16:creationId xmlns:a16="http://schemas.microsoft.com/office/drawing/2014/main" id="{72BD2CD3-7857-4007-908C-9694B3FF288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6" name="Text 15">
          <a:extLst>
            <a:ext uri="{FF2B5EF4-FFF2-40B4-BE49-F238E27FC236}">
              <a16:creationId xmlns:a16="http://schemas.microsoft.com/office/drawing/2014/main" id="{83D57061-40FD-4D0C-8AD3-57A93DE5E42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7" name="Text 16">
          <a:extLst>
            <a:ext uri="{FF2B5EF4-FFF2-40B4-BE49-F238E27FC236}">
              <a16:creationId xmlns:a16="http://schemas.microsoft.com/office/drawing/2014/main" id="{091A626F-32F3-4BB1-B70D-8F79237805B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8" name="Text 14">
          <a:extLst>
            <a:ext uri="{FF2B5EF4-FFF2-40B4-BE49-F238E27FC236}">
              <a16:creationId xmlns:a16="http://schemas.microsoft.com/office/drawing/2014/main" id="{07421DA2-F5F3-4E84-A09A-D48147840DB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9" name="Text 14">
          <a:extLst>
            <a:ext uri="{FF2B5EF4-FFF2-40B4-BE49-F238E27FC236}">
              <a16:creationId xmlns:a16="http://schemas.microsoft.com/office/drawing/2014/main" id="{FE75EC39-4335-47EF-A80D-9CE9EC5867E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0" name="Text 15">
          <a:extLst>
            <a:ext uri="{FF2B5EF4-FFF2-40B4-BE49-F238E27FC236}">
              <a16:creationId xmlns:a16="http://schemas.microsoft.com/office/drawing/2014/main" id="{9990F74A-897E-4A1E-AC1B-358499F591F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1" name="Text 16">
          <a:extLst>
            <a:ext uri="{FF2B5EF4-FFF2-40B4-BE49-F238E27FC236}">
              <a16:creationId xmlns:a16="http://schemas.microsoft.com/office/drawing/2014/main" id="{670D0925-16B1-482B-98B6-C9DD1DC6935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2" name="Text 14">
          <a:extLst>
            <a:ext uri="{FF2B5EF4-FFF2-40B4-BE49-F238E27FC236}">
              <a16:creationId xmlns:a16="http://schemas.microsoft.com/office/drawing/2014/main" id="{99CB7DAB-7716-4D63-B8BE-4480A13F863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3" name="Text 8">
          <a:extLst>
            <a:ext uri="{FF2B5EF4-FFF2-40B4-BE49-F238E27FC236}">
              <a16:creationId xmlns:a16="http://schemas.microsoft.com/office/drawing/2014/main" id="{BC1CC3C6-17A6-444A-8B79-5F5477D552A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4" name="Text 9">
          <a:extLst>
            <a:ext uri="{FF2B5EF4-FFF2-40B4-BE49-F238E27FC236}">
              <a16:creationId xmlns:a16="http://schemas.microsoft.com/office/drawing/2014/main" id="{4B2B8190-6EAF-4795-8B64-F6E36FBB447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5" name="Text 13">
          <a:extLst>
            <a:ext uri="{FF2B5EF4-FFF2-40B4-BE49-F238E27FC236}">
              <a16:creationId xmlns:a16="http://schemas.microsoft.com/office/drawing/2014/main" id="{024F57ED-5D0C-48B9-96C3-54CD97BE9E2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6" name="Text 8">
          <a:extLst>
            <a:ext uri="{FF2B5EF4-FFF2-40B4-BE49-F238E27FC236}">
              <a16:creationId xmlns:a16="http://schemas.microsoft.com/office/drawing/2014/main" id="{AEF9EDF8-A627-43C0-9141-408BD6033D4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7" name="Text 17">
          <a:extLst>
            <a:ext uri="{FF2B5EF4-FFF2-40B4-BE49-F238E27FC236}">
              <a16:creationId xmlns:a16="http://schemas.microsoft.com/office/drawing/2014/main" id="{34E59E3E-6367-4D63-9930-6E9CC6D5D4B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8" name="Text 18">
          <a:extLst>
            <a:ext uri="{FF2B5EF4-FFF2-40B4-BE49-F238E27FC236}">
              <a16:creationId xmlns:a16="http://schemas.microsoft.com/office/drawing/2014/main" id="{7979F733-0EE6-4CD3-B5BC-2C0EB593C66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9" name="Text 19">
          <a:extLst>
            <a:ext uri="{FF2B5EF4-FFF2-40B4-BE49-F238E27FC236}">
              <a16:creationId xmlns:a16="http://schemas.microsoft.com/office/drawing/2014/main" id="{B5A44A9F-F9B5-4B2C-B996-A4FBBC2398D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0" name="Text 17">
          <a:extLst>
            <a:ext uri="{FF2B5EF4-FFF2-40B4-BE49-F238E27FC236}">
              <a16:creationId xmlns:a16="http://schemas.microsoft.com/office/drawing/2014/main" id="{F793D0DA-DB8D-43E7-B0C9-FDC42670248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1" name="Text 8">
          <a:extLst>
            <a:ext uri="{FF2B5EF4-FFF2-40B4-BE49-F238E27FC236}">
              <a16:creationId xmlns:a16="http://schemas.microsoft.com/office/drawing/2014/main" id="{77F49758-A722-47E5-B577-C5832D298FD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2" name="Text 9">
          <a:extLst>
            <a:ext uri="{FF2B5EF4-FFF2-40B4-BE49-F238E27FC236}">
              <a16:creationId xmlns:a16="http://schemas.microsoft.com/office/drawing/2014/main" id="{A382E3C2-E370-4564-B590-EE2FFD15FCB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3" name="Text 13">
          <a:extLst>
            <a:ext uri="{FF2B5EF4-FFF2-40B4-BE49-F238E27FC236}">
              <a16:creationId xmlns:a16="http://schemas.microsoft.com/office/drawing/2014/main" id="{44D5B7DD-6258-4290-A975-C73575FE2AD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4" name="Text 8">
          <a:extLst>
            <a:ext uri="{FF2B5EF4-FFF2-40B4-BE49-F238E27FC236}">
              <a16:creationId xmlns:a16="http://schemas.microsoft.com/office/drawing/2014/main" id="{74F07A51-7187-4421-8DA0-CB123996FBD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5" name="Text 14">
          <a:extLst>
            <a:ext uri="{FF2B5EF4-FFF2-40B4-BE49-F238E27FC236}">
              <a16:creationId xmlns:a16="http://schemas.microsoft.com/office/drawing/2014/main" id="{9F5D4FF3-E902-4CCF-9DE8-57D5AB842AC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6" name="Text 15">
          <a:extLst>
            <a:ext uri="{FF2B5EF4-FFF2-40B4-BE49-F238E27FC236}">
              <a16:creationId xmlns:a16="http://schemas.microsoft.com/office/drawing/2014/main" id="{01558986-BFA3-49EB-ABDB-EB7B18F4999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7" name="Text 16">
          <a:extLst>
            <a:ext uri="{FF2B5EF4-FFF2-40B4-BE49-F238E27FC236}">
              <a16:creationId xmlns:a16="http://schemas.microsoft.com/office/drawing/2014/main" id="{A1CA213D-A990-48ED-AAC2-2188A06AC27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8" name="Text 14">
          <a:extLst>
            <a:ext uri="{FF2B5EF4-FFF2-40B4-BE49-F238E27FC236}">
              <a16:creationId xmlns:a16="http://schemas.microsoft.com/office/drawing/2014/main" id="{9AB3BDF2-0B11-4816-AE12-BEE693C24C6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9" name="Text 23">
          <a:extLst>
            <a:ext uri="{FF2B5EF4-FFF2-40B4-BE49-F238E27FC236}">
              <a16:creationId xmlns:a16="http://schemas.microsoft.com/office/drawing/2014/main" id="{ADD26E87-E030-40D7-BACB-C8F5091813F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0" name="Text 24">
          <a:extLst>
            <a:ext uri="{FF2B5EF4-FFF2-40B4-BE49-F238E27FC236}">
              <a16:creationId xmlns:a16="http://schemas.microsoft.com/office/drawing/2014/main" id="{491F5B62-69A8-419B-B453-919630D9E96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1" name="Text 25">
          <a:extLst>
            <a:ext uri="{FF2B5EF4-FFF2-40B4-BE49-F238E27FC236}">
              <a16:creationId xmlns:a16="http://schemas.microsoft.com/office/drawing/2014/main" id="{E4F40417-A0FF-4E73-98AA-384E69653E2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2" name="Text 23">
          <a:extLst>
            <a:ext uri="{FF2B5EF4-FFF2-40B4-BE49-F238E27FC236}">
              <a16:creationId xmlns:a16="http://schemas.microsoft.com/office/drawing/2014/main" id="{90AA8F89-83C9-4BFD-A6D1-1A84E5E09C3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3" name="Text 14">
          <a:extLst>
            <a:ext uri="{FF2B5EF4-FFF2-40B4-BE49-F238E27FC236}">
              <a16:creationId xmlns:a16="http://schemas.microsoft.com/office/drawing/2014/main" id="{3ED57166-AD6F-454B-90B3-B986F249143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4" name="Text 15">
          <a:extLst>
            <a:ext uri="{FF2B5EF4-FFF2-40B4-BE49-F238E27FC236}">
              <a16:creationId xmlns:a16="http://schemas.microsoft.com/office/drawing/2014/main" id="{16D26C57-D396-44F1-B1F0-D5D9DFB34E5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5" name="Text 16">
          <a:extLst>
            <a:ext uri="{FF2B5EF4-FFF2-40B4-BE49-F238E27FC236}">
              <a16:creationId xmlns:a16="http://schemas.microsoft.com/office/drawing/2014/main" id="{0328EC3F-F73C-4FF1-9C98-FBAD9B605A6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6" name="Text 14">
          <a:extLst>
            <a:ext uri="{FF2B5EF4-FFF2-40B4-BE49-F238E27FC236}">
              <a16:creationId xmlns:a16="http://schemas.microsoft.com/office/drawing/2014/main" id="{A0687EF1-4C90-4306-817B-FAD07C4FA8F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7" name="Text 14">
          <a:extLst>
            <a:ext uri="{FF2B5EF4-FFF2-40B4-BE49-F238E27FC236}">
              <a16:creationId xmlns:a16="http://schemas.microsoft.com/office/drawing/2014/main" id="{37C776C7-9E0B-416A-A26A-EBCFCFB290F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8" name="Text 15">
          <a:extLst>
            <a:ext uri="{FF2B5EF4-FFF2-40B4-BE49-F238E27FC236}">
              <a16:creationId xmlns:a16="http://schemas.microsoft.com/office/drawing/2014/main" id="{C6834FB7-9BD9-46B8-B4EB-C1CA70E81EE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9" name="Text 16">
          <a:extLst>
            <a:ext uri="{FF2B5EF4-FFF2-40B4-BE49-F238E27FC236}">
              <a16:creationId xmlns:a16="http://schemas.microsoft.com/office/drawing/2014/main" id="{64030AB8-D483-476B-9663-34B913DF66B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0" name="Text 14">
          <a:extLst>
            <a:ext uri="{FF2B5EF4-FFF2-40B4-BE49-F238E27FC236}">
              <a16:creationId xmlns:a16="http://schemas.microsoft.com/office/drawing/2014/main" id="{6B4130AE-88DC-416A-B64E-03749CBD293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1" name="Text 23">
          <a:extLst>
            <a:ext uri="{FF2B5EF4-FFF2-40B4-BE49-F238E27FC236}">
              <a16:creationId xmlns:a16="http://schemas.microsoft.com/office/drawing/2014/main" id="{55F199BC-0289-4684-9525-663DC18F295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2" name="Text 24">
          <a:extLst>
            <a:ext uri="{FF2B5EF4-FFF2-40B4-BE49-F238E27FC236}">
              <a16:creationId xmlns:a16="http://schemas.microsoft.com/office/drawing/2014/main" id="{1B42123B-6281-4663-A6E3-E8AB9FD7BE3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3" name="Text 25">
          <a:extLst>
            <a:ext uri="{FF2B5EF4-FFF2-40B4-BE49-F238E27FC236}">
              <a16:creationId xmlns:a16="http://schemas.microsoft.com/office/drawing/2014/main" id="{503751B8-04CD-4D24-A0F1-10BF8FDCD40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D90ED5DA-7BCA-4413-A80C-89F2E7E80F0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E6C71B45-899A-4A8E-8D5F-43697203276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9001AC09-ECD1-459E-A1AA-D11294ABFE8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16396444-01A4-4353-8791-3B82450DCC9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78DAD01F-AFE8-44B8-83A2-4115A3CC78E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EB6B2993-AD50-4042-A008-116BD046B26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E093F73C-91EF-4A58-ACB1-33667EEF875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63DBB32E-A72A-4779-BBAE-F79F5B36680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5E25F425-96D0-4EC9-BD9C-A2C4E5C77EE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8367383B-A091-438D-BD67-FB187D0155F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CF2FBE45-22F2-4F7F-9C6D-F0D8AF3D278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C2F2A5DC-E8E0-4B1A-B8CB-39991A5743B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9ABB0A34-1596-45F2-BBF8-7305C15E987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7" name="Text 23">
          <a:extLst>
            <a:ext uri="{FF2B5EF4-FFF2-40B4-BE49-F238E27FC236}">
              <a16:creationId xmlns:a16="http://schemas.microsoft.com/office/drawing/2014/main" id="{E7FA00E0-C76B-4F89-99AC-35D9A1D6BC0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8" name="Text 24">
          <a:extLst>
            <a:ext uri="{FF2B5EF4-FFF2-40B4-BE49-F238E27FC236}">
              <a16:creationId xmlns:a16="http://schemas.microsoft.com/office/drawing/2014/main" id="{4BD5E1D9-AC23-4C63-9346-35C8DBD297E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9" name="Text 25">
          <a:extLst>
            <a:ext uri="{FF2B5EF4-FFF2-40B4-BE49-F238E27FC236}">
              <a16:creationId xmlns:a16="http://schemas.microsoft.com/office/drawing/2014/main" id="{06A4AC29-5D31-4773-AEA5-45DA2BA2A1C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D357951C-8BC4-4415-9028-51A57BF2361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1D956798-A435-4173-97D7-58A1C573868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B6CDC5D8-28F3-4DA9-B41C-D5B929BDEC4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E64A4848-E934-4824-9D9F-2337E940F91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5545B24A-6AA3-41FF-884F-BC8F7ECCDC4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E943B57A-1785-4A3B-B25D-8A33E1AE4F0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C2B0BBD9-1469-4208-9844-ABA42634EC6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777CE767-3F98-43AD-B85B-9A328BF3BDE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CFF5B615-E54A-4B65-93C1-103A39542B0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533AB172-167B-46F5-999C-8CAD1F9D8BD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69C42CAB-2D8C-4272-96FB-7163A87209C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392D5A7D-B4F1-4325-ABB1-A42FCFDBB63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D1DFF0B0-0394-4443-9F45-8DF5C90AA42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3" name="Text Box 183">
          <a:extLst>
            <a:ext uri="{FF2B5EF4-FFF2-40B4-BE49-F238E27FC236}">
              <a16:creationId xmlns:a16="http://schemas.microsoft.com/office/drawing/2014/main" id="{D608D357-F871-4E67-9ACD-45D14336FBC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4" name="Text Box 184">
          <a:extLst>
            <a:ext uri="{FF2B5EF4-FFF2-40B4-BE49-F238E27FC236}">
              <a16:creationId xmlns:a16="http://schemas.microsoft.com/office/drawing/2014/main" id="{142E5F19-F7AE-4191-8C62-E754EAB37A4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5" name="Text Box 185">
          <a:extLst>
            <a:ext uri="{FF2B5EF4-FFF2-40B4-BE49-F238E27FC236}">
              <a16:creationId xmlns:a16="http://schemas.microsoft.com/office/drawing/2014/main" id="{CFEEB67A-384F-4A0D-8E65-D36BC3B3D4A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6" name="Text Box 186">
          <a:extLst>
            <a:ext uri="{FF2B5EF4-FFF2-40B4-BE49-F238E27FC236}">
              <a16:creationId xmlns:a16="http://schemas.microsoft.com/office/drawing/2014/main" id="{271B2EA7-16A5-464D-9187-3D24335135C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" name="Text Box 187">
          <a:extLst>
            <a:ext uri="{FF2B5EF4-FFF2-40B4-BE49-F238E27FC236}">
              <a16:creationId xmlns:a16="http://schemas.microsoft.com/office/drawing/2014/main" id="{ED80314B-CC4D-4D59-A4DD-92EACAFBE81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8" name="Text Box 188">
          <a:extLst>
            <a:ext uri="{FF2B5EF4-FFF2-40B4-BE49-F238E27FC236}">
              <a16:creationId xmlns:a16="http://schemas.microsoft.com/office/drawing/2014/main" id="{BFFB7A69-C605-4ACC-ADE1-CE48E4C3384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9" name="Text Box 189">
          <a:extLst>
            <a:ext uri="{FF2B5EF4-FFF2-40B4-BE49-F238E27FC236}">
              <a16:creationId xmlns:a16="http://schemas.microsoft.com/office/drawing/2014/main" id="{16DE0F39-3C2D-4239-A9FC-81F08F018B9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0" name="Text Box 190">
          <a:extLst>
            <a:ext uri="{FF2B5EF4-FFF2-40B4-BE49-F238E27FC236}">
              <a16:creationId xmlns:a16="http://schemas.microsoft.com/office/drawing/2014/main" id="{E740E374-1C24-4E5D-9C27-BC8B6D8EBC3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1" name="Text Box 191">
          <a:extLst>
            <a:ext uri="{FF2B5EF4-FFF2-40B4-BE49-F238E27FC236}">
              <a16:creationId xmlns:a16="http://schemas.microsoft.com/office/drawing/2014/main" id="{A0EF01E6-121E-4B14-BE5E-9DB98230F61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2" name="Text Box 192">
          <a:extLst>
            <a:ext uri="{FF2B5EF4-FFF2-40B4-BE49-F238E27FC236}">
              <a16:creationId xmlns:a16="http://schemas.microsoft.com/office/drawing/2014/main" id="{5A33C23E-7A7E-40A7-AA07-0E02ED250B6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3" name="Text Box 193">
          <a:extLst>
            <a:ext uri="{FF2B5EF4-FFF2-40B4-BE49-F238E27FC236}">
              <a16:creationId xmlns:a16="http://schemas.microsoft.com/office/drawing/2014/main" id="{DFABF4C2-C70D-4321-9F0B-386B41BF4D7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4" name="Text Box 194">
          <a:extLst>
            <a:ext uri="{FF2B5EF4-FFF2-40B4-BE49-F238E27FC236}">
              <a16:creationId xmlns:a16="http://schemas.microsoft.com/office/drawing/2014/main" id="{ADF85A87-4D1D-458D-A702-3BDF0A5530B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5" name="Text Box 195">
          <a:extLst>
            <a:ext uri="{FF2B5EF4-FFF2-40B4-BE49-F238E27FC236}">
              <a16:creationId xmlns:a16="http://schemas.microsoft.com/office/drawing/2014/main" id="{66B7A715-F463-4B27-A021-6D3AC8EBE71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6" name="Text Box 196">
          <a:extLst>
            <a:ext uri="{FF2B5EF4-FFF2-40B4-BE49-F238E27FC236}">
              <a16:creationId xmlns:a16="http://schemas.microsoft.com/office/drawing/2014/main" id="{218AAC35-9C1E-4308-BDFC-626B8308FCF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7" name="Text Box 197">
          <a:extLst>
            <a:ext uri="{FF2B5EF4-FFF2-40B4-BE49-F238E27FC236}">
              <a16:creationId xmlns:a16="http://schemas.microsoft.com/office/drawing/2014/main" id="{B61FED8D-1FCF-404C-98B1-5D235601C0D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8" name="Text Box 198">
          <a:extLst>
            <a:ext uri="{FF2B5EF4-FFF2-40B4-BE49-F238E27FC236}">
              <a16:creationId xmlns:a16="http://schemas.microsoft.com/office/drawing/2014/main" id="{583128C5-4487-45CD-AF57-F53ABA9BBC2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9" name="Text 14">
          <a:extLst>
            <a:ext uri="{FF2B5EF4-FFF2-40B4-BE49-F238E27FC236}">
              <a16:creationId xmlns:a16="http://schemas.microsoft.com/office/drawing/2014/main" id="{CE511B07-DDB1-4802-A13A-1E2FF98724E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0" name="Text 15">
          <a:extLst>
            <a:ext uri="{FF2B5EF4-FFF2-40B4-BE49-F238E27FC236}">
              <a16:creationId xmlns:a16="http://schemas.microsoft.com/office/drawing/2014/main" id="{4446637F-9AD0-4183-8BBA-052DBAB38CB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1" name="Text 16">
          <a:extLst>
            <a:ext uri="{FF2B5EF4-FFF2-40B4-BE49-F238E27FC236}">
              <a16:creationId xmlns:a16="http://schemas.microsoft.com/office/drawing/2014/main" id="{D4188C0C-5816-4122-9CD7-4498AD6416C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2" name="Text 14">
          <a:extLst>
            <a:ext uri="{FF2B5EF4-FFF2-40B4-BE49-F238E27FC236}">
              <a16:creationId xmlns:a16="http://schemas.microsoft.com/office/drawing/2014/main" id="{00FED235-8A21-46FE-B79D-65A89368417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3" name="Text 14">
          <a:extLst>
            <a:ext uri="{FF2B5EF4-FFF2-40B4-BE49-F238E27FC236}">
              <a16:creationId xmlns:a16="http://schemas.microsoft.com/office/drawing/2014/main" id="{0273532C-D2A3-482B-9AFA-E445F498A5D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4" name="Text 15">
          <a:extLst>
            <a:ext uri="{FF2B5EF4-FFF2-40B4-BE49-F238E27FC236}">
              <a16:creationId xmlns:a16="http://schemas.microsoft.com/office/drawing/2014/main" id="{0573C007-0017-4284-A417-29F395AF6E6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5" name="Text 16">
          <a:extLst>
            <a:ext uri="{FF2B5EF4-FFF2-40B4-BE49-F238E27FC236}">
              <a16:creationId xmlns:a16="http://schemas.microsoft.com/office/drawing/2014/main" id="{9983C7DC-6C8B-4161-B7DF-D44BBC2AE58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6" name="Text 14">
          <a:extLst>
            <a:ext uri="{FF2B5EF4-FFF2-40B4-BE49-F238E27FC236}">
              <a16:creationId xmlns:a16="http://schemas.microsoft.com/office/drawing/2014/main" id="{F3062BE5-A36D-438F-8CF2-3CCAD8DA409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7" name="Text 17">
          <a:extLst>
            <a:ext uri="{FF2B5EF4-FFF2-40B4-BE49-F238E27FC236}">
              <a16:creationId xmlns:a16="http://schemas.microsoft.com/office/drawing/2014/main" id="{688F5C7D-EC91-4B3B-A88C-33A87525ACF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8" name="Text 18">
          <a:extLst>
            <a:ext uri="{FF2B5EF4-FFF2-40B4-BE49-F238E27FC236}">
              <a16:creationId xmlns:a16="http://schemas.microsoft.com/office/drawing/2014/main" id="{950DC808-3007-4E31-B815-1A3FF470474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9" name="Text 19">
          <a:extLst>
            <a:ext uri="{FF2B5EF4-FFF2-40B4-BE49-F238E27FC236}">
              <a16:creationId xmlns:a16="http://schemas.microsoft.com/office/drawing/2014/main" id="{7DB749D4-F0EF-494B-9199-AB9F5F7F670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0" name="Text 17">
          <a:extLst>
            <a:ext uri="{FF2B5EF4-FFF2-40B4-BE49-F238E27FC236}">
              <a16:creationId xmlns:a16="http://schemas.microsoft.com/office/drawing/2014/main" id="{B839454C-629C-4368-9E3F-3EF62CE4F74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1" name="Text 14">
          <a:extLst>
            <a:ext uri="{FF2B5EF4-FFF2-40B4-BE49-F238E27FC236}">
              <a16:creationId xmlns:a16="http://schemas.microsoft.com/office/drawing/2014/main" id="{6ECCF71F-6638-4D02-BDEE-5FBF43013FD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2" name="Text 15">
          <a:extLst>
            <a:ext uri="{FF2B5EF4-FFF2-40B4-BE49-F238E27FC236}">
              <a16:creationId xmlns:a16="http://schemas.microsoft.com/office/drawing/2014/main" id="{DA1D8D1D-AB78-40BC-B7AA-B6067A25BE4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3" name="Text 16">
          <a:extLst>
            <a:ext uri="{FF2B5EF4-FFF2-40B4-BE49-F238E27FC236}">
              <a16:creationId xmlns:a16="http://schemas.microsoft.com/office/drawing/2014/main" id="{845001FA-98F9-4095-B855-727F38064FA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4" name="Text 14">
          <a:extLst>
            <a:ext uri="{FF2B5EF4-FFF2-40B4-BE49-F238E27FC236}">
              <a16:creationId xmlns:a16="http://schemas.microsoft.com/office/drawing/2014/main" id="{22947ACF-BF84-41EB-B331-D6AC25D77BD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5" name="Text 14">
          <a:extLst>
            <a:ext uri="{FF2B5EF4-FFF2-40B4-BE49-F238E27FC236}">
              <a16:creationId xmlns:a16="http://schemas.microsoft.com/office/drawing/2014/main" id="{A9E0A15E-BF9F-4B01-9EA3-182EB0479CD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6" name="Text 15">
          <a:extLst>
            <a:ext uri="{FF2B5EF4-FFF2-40B4-BE49-F238E27FC236}">
              <a16:creationId xmlns:a16="http://schemas.microsoft.com/office/drawing/2014/main" id="{CC27B7F7-3AAB-4998-99E9-325BCFB7D58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7" name="Text 16">
          <a:extLst>
            <a:ext uri="{FF2B5EF4-FFF2-40B4-BE49-F238E27FC236}">
              <a16:creationId xmlns:a16="http://schemas.microsoft.com/office/drawing/2014/main" id="{66595BE8-4471-459C-B973-388A8E2BF8A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8" name="Text 14">
          <a:extLst>
            <a:ext uri="{FF2B5EF4-FFF2-40B4-BE49-F238E27FC236}">
              <a16:creationId xmlns:a16="http://schemas.microsoft.com/office/drawing/2014/main" id="{8C0AAFA5-2E95-4BC9-B810-856ADD06420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9" name="Text 8">
          <a:extLst>
            <a:ext uri="{FF2B5EF4-FFF2-40B4-BE49-F238E27FC236}">
              <a16:creationId xmlns:a16="http://schemas.microsoft.com/office/drawing/2014/main" id="{468DCD3C-1B66-4464-8C7C-4D24B2ED680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0" name="Text 9">
          <a:extLst>
            <a:ext uri="{FF2B5EF4-FFF2-40B4-BE49-F238E27FC236}">
              <a16:creationId xmlns:a16="http://schemas.microsoft.com/office/drawing/2014/main" id="{F52FE21A-C665-48D5-9831-93084CC1A3B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1" name="Text 13">
          <a:extLst>
            <a:ext uri="{FF2B5EF4-FFF2-40B4-BE49-F238E27FC236}">
              <a16:creationId xmlns:a16="http://schemas.microsoft.com/office/drawing/2014/main" id="{B67C311B-8F57-4F20-A265-E926AD753C1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2" name="Text 8">
          <a:extLst>
            <a:ext uri="{FF2B5EF4-FFF2-40B4-BE49-F238E27FC236}">
              <a16:creationId xmlns:a16="http://schemas.microsoft.com/office/drawing/2014/main" id="{FE170DAE-DF90-4683-966A-3701F028FB2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3" name="Text 17">
          <a:extLst>
            <a:ext uri="{FF2B5EF4-FFF2-40B4-BE49-F238E27FC236}">
              <a16:creationId xmlns:a16="http://schemas.microsoft.com/office/drawing/2014/main" id="{3060608C-D3C3-42E3-9852-CC868102A04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4" name="Text 18">
          <a:extLst>
            <a:ext uri="{FF2B5EF4-FFF2-40B4-BE49-F238E27FC236}">
              <a16:creationId xmlns:a16="http://schemas.microsoft.com/office/drawing/2014/main" id="{3270ABDF-0099-4A7C-8FAB-F83ADBCC188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5" name="Text 19">
          <a:extLst>
            <a:ext uri="{FF2B5EF4-FFF2-40B4-BE49-F238E27FC236}">
              <a16:creationId xmlns:a16="http://schemas.microsoft.com/office/drawing/2014/main" id="{481D2055-AD7A-45F3-8F8F-3A60F0CD495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6" name="Text 17">
          <a:extLst>
            <a:ext uri="{FF2B5EF4-FFF2-40B4-BE49-F238E27FC236}">
              <a16:creationId xmlns:a16="http://schemas.microsoft.com/office/drawing/2014/main" id="{D3F31E6C-DD4F-4C09-9EFB-8F5950AF0B7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7" name="Text 14">
          <a:extLst>
            <a:ext uri="{FF2B5EF4-FFF2-40B4-BE49-F238E27FC236}">
              <a16:creationId xmlns:a16="http://schemas.microsoft.com/office/drawing/2014/main" id="{DF1EF33C-4296-4AE2-9F0E-1700A1A0A0D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8" name="Text 15">
          <a:extLst>
            <a:ext uri="{FF2B5EF4-FFF2-40B4-BE49-F238E27FC236}">
              <a16:creationId xmlns:a16="http://schemas.microsoft.com/office/drawing/2014/main" id="{0D41DEC6-F715-48C2-ADB6-1F3CEB8AC61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9" name="Text 16">
          <a:extLst>
            <a:ext uri="{FF2B5EF4-FFF2-40B4-BE49-F238E27FC236}">
              <a16:creationId xmlns:a16="http://schemas.microsoft.com/office/drawing/2014/main" id="{1C3DAA74-E71F-44C3-B47A-D71E4116E0D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0" name="Text 14">
          <a:extLst>
            <a:ext uri="{FF2B5EF4-FFF2-40B4-BE49-F238E27FC236}">
              <a16:creationId xmlns:a16="http://schemas.microsoft.com/office/drawing/2014/main" id="{5E06DD3C-54E3-48CC-834D-EB758783695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1" name="Text 23">
          <a:extLst>
            <a:ext uri="{FF2B5EF4-FFF2-40B4-BE49-F238E27FC236}">
              <a16:creationId xmlns:a16="http://schemas.microsoft.com/office/drawing/2014/main" id="{BD2BC4BE-0B8F-4681-BE41-71DCBC6D771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2" name="Text 24">
          <a:extLst>
            <a:ext uri="{FF2B5EF4-FFF2-40B4-BE49-F238E27FC236}">
              <a16:creationId xmlns:a16="http://schemas.microsoft.com/office/drawing/2014/main" id="{BE47EEBD-1B8C-4E63-8F5C-C87B3A2D67A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3" name="Text 25">
          <a:extLst>
            <a:ext uri="{FF2B5EF4-FFF2-40B4-BE49-F238E27FC236}">
              <a16:creationId xmlns:a16="http://schemas.microsoft.com/office/drawing/2014/main" id="{60A6E4E1-D0F1-43AC-9A3C-728A8E6FEED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4" name="Text 23">
          <a:extLst>
            <a:ext uri="{FF2B5EF4-FFF2-40B4-BE49-F238E27FC236}">
              <a16:creationId xmlns:a16="http://schemas.microsoft.com/office/drawing/2014/main" id="{7842CA37-2B2C-41BE-8856-9AD493FEDDF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5" name="Text 23">
          <a:extLst>
            <a:ext uri="{FF2B5EF4-FFF2-40B4-BE49-F238E27FC236}">
              <a16:creationId xmlns:a16="http://schemas.microsoft.com/office/drawing/2014/main" id="{DC0C420F-B0E0-450F-A4B2-36AA8280870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6" name="Text 24">
          <a:extLst>
            <a:ext uri="{FF2B5EF4-FFF2-40B4-BE49-F238E27FC236}">
              <a16:creationId xmlns:a16="http://schemas.microsoft.com/office/drawing/2014/main" id="{9D9DEF07-F1AF-4B68-B171-B5FECF77704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7" name="Text 25">
          <a:extLst>
            <a:ext uri="{FF2B5EF4-FFF2-40B4-BE49-F238E27FC236}">
              <a16:creationId xmlns:a16="http://schemas.microsoft.com/office/drawing/2014/main" id="{3C3A76D1-626E-425A-8109-21B00590C43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8" name="Text 23">
          <a:extLst>
            <a:ext uri="{FF2B5EF4-FFF2-40B4-BE49-F238E27FC236}">
              <a16:creationId xmlns:a16="http://schemas.microsoft.com/office/drawing/2014/main" id="{2710E3AF-5B9F-4A81-8175-CF83736D88C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9" name="Text 23">
          <a:extLst>
            <a:ext uri="{FF2B5EF4-FFF2-40B4-BE49-F238E27FC236}">
              <a16:creationId xmlns:a16="http://schemas.microsoft.com/office/drawing/2014/main" id="{2361A7FD-7478-42E7-9BFE-83E7BC4F11C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0" name="Text 24">
          <a:extLst>
            <a:ext uri="{FF2B5EF4-FFF2-40B4-BE49-F238E27FC236}">
              <a16:creationId xmlns:a16="http://schemas.microsoft.com/office/drawing/2014/main" id="{27513A07-241A-4C13-AEE4-EF073B8DEBE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1" name="Text 25">
          <a:extLst>
            <a:ext uri="{FF2B5EF4-FFF2-40B4-BE49-F238E27FC236}">
              <a16:creationId xmlns:a16="http://schemas.microsoft.com/office/drawing/2014/main" id="{953A245F-57CD-426C-BB6B-3ECA0AF189F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2" name="Text Box 153">
          <a:extLst>
            <a:ext uri="{FF2B5EF4-FFF2-40B4-BE49-F238E27FC236}">
              <a16:creationId xmlns:a16="http://schemas.microsoft.com/office/drawing/2014/main" id="{B9E36CEA-614E-4E06-A387-8259F872BBB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3" name="Text Box 154">
          <a:extLst>
            <a:ext uri="{FF2B5EF4-FFF2-40B4-BE49-F238E27FC236}">
              <a16:creationId xmlns:a16="http://schemas.microsoft.com/office/drawing/2014/main" id="{80378CAE-2177-4E65-A27A-3E3CF5B4AD9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4" name="Text Box 155">
          <a:extLst>
            <a:ext uri="{FF2B5EF4-FFF2-40B4-BE49-F238E27FC236}">
              <a16:creationId xmlns:a16="http://schemas.microsoft.com/office/drawing/2014/main" id="{17DD44C8-FDF7-408B-A854-80A5FBDD0F4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5" name="Text Box 156">
          <a:extLst>
            <a:ext uri="{FF2B5EF4-FFF2-40B4-BE49-F238E27FC236}">
              <a16:creationId xmlns:a16="http://schemas.microsoft.com/office/drawing/2014/main" id="{A37A113D-3532-4BD0-830E-B120F8B6F2D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6" name="Text Box 157">
          <a:extLst>
            <a:ext uri="{FF2B5EF4-FFF2-40B4-BE49-F238E27FC236}">
              <a16:creationId xmlns:a16="http://schemas.microsoft.com/office/drawing/2014/main" id="{3771B33E-231D-44E5-A62A-D36462AB7D7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7" name="Text Box 158">
          <a:extLst>
            <a:ext uri="{FF2B5EF4-FFF2-40B4-BE49-F238E27FC236}">
              <a16:creationId xmlns:a16="http://schemas.microsoft.com/office/drawing/2014/main" id="{D7EC39BD-2493-401B-9F4A-4D5127CB943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8" name="Text Box 159">
          <a:extLst>
            <a:ext uri="{FF2B5EF4-FFF2-40B4-BE49-F238E27FC236}">
              <a16:creationId xmlns:a16="http://schemas.microsoft.com/office/drawing/2014/main" id="{CF1EA445-A498-45C2-BF3F-F4A23C2C2CE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9" name="Text Box 160">
          <a:extLst>
            <a:ext uri="{FF2B5EF4-FFF2-40B4-BE49-F238E27FC236}">
              <a16:creationId xmlns:a16="http://schemas.microsoft.com/office/drawing/2014/main" id="{93650383-4957-44E4-8658-1F1F4D12368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0" name="Text Box 161">
          <a:extLst>
            <a:ext uri="{FF2B5EF4-FFF2-40B4-BE49-F238E27FC236}">
              <a16:creationId xmlns:a16="http://schemas.microsoft.com/office/drawing/2014/main" id="{CBD2AD4D-B14B-4CBB-AE50-B936D423622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1" name="Text Box 162">
          <a:extLst>
            <a:ext uri="{FF2B5EF4-FFF2-40B4-BE49-F238E27FC236}">
              <a16:creationId xmlns:a16="http://schemas.microsoft.com/office/drawing/2014/main" id="{65FEDEC4-7303-404C-8167-8948D42DD82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2" name="Text Box 163">
          <a:extLst>
            <a:ext uri="{FF2B5EF4-FFF2-40B4-BE49-F238E27FC236}">
              <a16:creationId xmlns:a16="http://schemas.microsoft.com/office/drawing/2014/main" id="{2FD41FAB-FFEF-40DA-9564-F964F0EF47C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3" name="Text Box 164">
          <a:extLst>
            <a:ext uri="{FF2B5EF4-FFF2-40B4-BE49-F238E27FC236}">
              <a16:creationId xmlns:a16="http://schemas.microsoft.com/office/drawing/2014/main" id="{2087BEA0-CFAD-47C9-9051-87E718B2F76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4" name="Text Box 165">
          <a:extLst>
            <a:ext uri="{FF2B5EF4-FFF2-40B4-BE49-F238E27FC236}">
              <a16:creationId xmlns:a16="http://schemas.microsoft.com/office/drawing/2014/main" id="{37EC095D-47C8-4CB6-8BC2-F8A583E48E1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5" name="Text Box 174">
          <a:extLst>
            <a:ext uri="{FF2B5EF4-FFF2-40B4-BE49-F238E27FC236}">
              <a16:creationId xmlns:a16="http://schemas.microsoft.com/office/drawing/2014/main" id="{CE7C5128-5EE1-4A8C-B934-3E21B4E149C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6" name="Text Box 175">
          <a:extLst>
            <a:ext uri="{FF2B5EF4-FFF2-40B4-BE49-F238E27FC236}">
              <a16:creationId xmlns:a16="http://schemas.microsoft.com/office/drawing/2014/main" id="{18A84A1A-4D17-4DAE-AEE1-CC2D1A28814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7" name="Text Box 176">
          <a:extLst>
            <a:ext uri="{FF2B5EF4-FFF2-40B4-BE49-F238E27FC236}">
              <a16:creationId xmlns:a16="http://schemas.microsoft.com/office/drawing/2014/main" id="{6F43D8A6-6F39-4023-BAC5-A2ECBEC0D76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8" name="Text Box 177">
          <a:extLst>
            <a:ext uri="{FF2B5EF4-FFF2-40B4-BE49-F238E27FC236}">
              <a16:creationId xmlns:a16="http://schemas.microsoft.com/office/drawing/2014/main" id="{4B73F5E3-045E-477E-B3D0-EDA407DC1A3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9" name="Text Box 178">
          <a:extLst>
            <a:ext uri="{FF2B5EF4-FFF2-40B4-BE49-F238E27FC236}">
              <a16:creationId xmlns:a16="http://schemas.microsoft.com/office/drawing/2014/main" id="{8D218497-007E-471E-A113-9623469445A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0" name="Text Box 179">
          <a:extLst>
            <a:ext uri="{FF2B5EF4-FFF2-40B4-BE49-F238E27FC236}">
              <a16:creationId xmlns:a16="http://schemas.microsoft.com/office/drawing/2014/main" id="{FE9B8610-3CC6-4E5C-B745-316FBA98B38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1" name="Text Box 180">
          <a:extLst>
            <a:ext uri="{FF2B5EF4-FFF2-40B4-BE49-F238E27FC236}">
              <a16:creationId xmlns:a16="http://schemas.microsoft.com/office/drawing/2014/main" id="{983F7C07-8F4A-48E4-A70D-918F5EA8046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2" name="Text Box 181">
          <a:extLst>
            <a:ext uri="{FF2B5EF4-FFF2-40B4-BE49-F238E27FC236}">
              <a16:creationId xmlns:a16="http://schemas.microsoft.com/office/drawing/2014/main" id="{43DBC0BE-FBE3-400B-A443-F9172A62EAC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3" name="Text Box 183">
          <a:extLst>
            <a:ext uri="{FF2B5EF4-FFF2-40B4-BE49-F238E27FC236}">
              <a16:creationId xmlns:a16="http://schemas.microsoft.com/office/drawing/2014/main" id="{04424298-F8AE-413F-A07F-7570863F304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4" name="Text Box 184">
          <a:extLst>
            <a:ext uri="{FF2B5EF4-FFF2-40B4-BE49-F238E27FC236}">
              <a16:creationId xmlns:a16="http://schemas.microsoft.com/office/drawing/2014/main" id="{ED8A3EFD-4C54-4CCC-BCAD-C692F464F77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5" name="Text Box 185">
          <a:extLst>
            <a:ext uri="{FF2B5EF4-FFF2-40B4-BE49-F238E27FC236}">
              <a16:creationId xmlns:a16="http://schemas.microsoft.com/office/drawing/2014/main" id="{29B3A11C-FC79-4B7F-A795-C950581F84A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6" name="Text Box 186">
          <a:extLst>
            <a:ext uri="{FF2B5EF4-FFF2-40B4-BE49-F238E27FC236}">
              <a16:creationId xmlns:a16="http://schemas.microsoft.com/office/drawing/2014/main" id="{58893D71-94C7-46A4-80B3-E04EC097BFA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7" name="Text Box 187">
          <a:extLst>
            <a:ext uri="{FF2B5EF4-FFF2-40B4-BE49-F238E27FC236}">
              <a16:creationId xmlns:a16="http://schemas.microsoft.com/office/drawing/2014/main" id="{A3A15192-5037-4782-B3D1-995EA15F04F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8" name="Text Box 188">
          <a:extLst>
            <a:ext uri="{FF2B5EF4-FFF2-40B4-BE49-F238E27FC236}">
              <a16:creationId xmlns:a16="http://schemas.microsoft.com/office/drawing/2014/main" id="{55B87DA1-6645-4D86-8754-3E76CBC8E02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9" name="Text Box 189">
          <a:extLst>
            <a:ext uri="{FF2B5EF4-FFF2-40B4-BE49-F238E27FC236}">
              <a16:creationId xmlns:a16="http://schemas.microsoft.com/office/drawing/2014/main" id="{1A8B4A60-7E71-4E1E-99E9-85E64B22B2B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0" name="Text Box 190">
          <a:extLst>
            <a:ext uri="{FF2B5EF4-FFF2-40B4-BE49-F238E27FC236}">
              <a16:creationId xmlns:a16="http://schemas.microsoft.com/office/drawing/2014/main" id="{4F129A03-8FA8-41FD-86BE-D778D18D511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1" name="Text Box 191">
          <a:extLst>
            <a:ext uri="{FF2B5EF4-FFF2-40B4-BE49-F238E27FC236}">
              <a16:creationId xmlns:a16="http://schemas.microsoft.com/office/drawing/2014/main" id="{CF2A4181-C924-41CD-9569-E968E0499E8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2" name="Text Box 192">
          <a:extLst>
            <a:ext uri="{FF2B5EF4-FFF2-40B4-BE49-F238E27FC236}">
              <a16:creationId xmlns:a16="http://schemas.microsoft.com/office/drawing/2014/main" id="{6CA0E709-BEBF-4486-8363-1C51BE8BF7A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3" name="Text Box 193">
          <a:extLst>
            <a:ext uri="{FF2B5EF4-FFF2-40B4-BE49-F238E27FC236}">
              <a16:creationId xmlns:a16="http://schemas.microsoft.com/office/drawing/2014/main" id="{88ADC860-62A1-4DB8-9701-F95DBC915DB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4" name="Text Box 194">
          <a:extLst>
            <a:ext uri="{FF2B5EF4-FFF2-40B4-BE49-F238E27FC236}">
              <a16:creationId xmlns:a16="http://schemas.microsoft.com/office/drawing/2014/main" id="{5DA87C54-E105-43EB-8626-19CB8AD724C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5" name="Text Box 195">
          <a:extLst>
            <a:ext uri="{FF2B5EF4-FFF2-40B4-BE49-F238E27FC236}">
              <a16:creationId xmlns:a16="http://schemas.microsoft.com/office/drawing/2014/main" id="{CF6C1AAD-30FE-441C-A88B-9ECD548DC79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6" name="Text Box 196">
          <a:extLst>
            <a:ext uri="{FF2B5EF4-FFF2-40B4-BE49-F238E27FC236}">
              <a16:creationId xmlns:a16="http://schemas.microsoft.com/office/drawing/2014/main" id="{91B202C0-DF1F-41BD-9FC8-2C8958BD263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7" name="Text Box 197">
          <a:extLst>
            <a:ext uri="{FF2B5EF4-FFF2-40B4-BE49-F238E27FC236}">
              <a16:creationId xmlns:a16="http://schemas.microsoft.com/office/drawing/2014/main" id="{0A44DA2E-75CD-42D1-995D-BC04ACA1837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8" name="Text Box 198">
          <a:extLst>
            <a:ext uri="{FF2B5EF4-FFF2-40B4-BE49-F238E27FC236}">
              <a16:creationId xmlns:a16="http://schemas.microsoft.com/office/drawing/2014/main" id="{980194B1-01F9-4E32-8EFE-E0FC60D6364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142875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178FBDCF-F886-455F-9268-51ADDC15E5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57150</xdr:rowOff>
    </xdr:to>
    <xdr:sp macro="" textlink="">
      <xdr:nvSpPr>
        <xdr:cNvPr id="3" name="Text 7">
          <a:extLst>
            <a:ext uri="{FF2B5EF4-FFF2-40B4-BE49-F238E27FC236}">
              <a16:creationId xmlns:a16="http://schemas.microsoft.com/office/drawing/2014/main" id="{D609A113-73FB-44F9-A439-488B6CCE83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2180E3D5-66DF-4FDB-AC71-B49C618C624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2A0B76CA-6C31-4B38-BA34-08376D1AFD6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0</xdr:colOff>
      <xdr:row>1</xdr:row>
      <xdr:rowOff>0</xdr:rowOff>
    </xdr:to>
    <xdr:sp macro="" textlink="">
      <xdr:nvSpPr>
        <xdr:cNvPr id="6" name="Text 12">
          <a:extLst>
            <a:ext uri="{FF2B5EF4-FFF2-40B4-BE49-F238E27FC236}">
              <a16:creationId xmlns:a16="http://schemas.microsoft.com/office/drawing/2014/main" id="{90FFFBA3-4669-463D-923A-3BDD9277A626}"/>
            </a:ext>
          </a:extLst>
        </xdr:cNvPr>
        <xdr:cNvSpPr txBox="1">
          <a:spLocks noChangeArrowheads="1"/>
        </xdr:cNvSpPr>
      </xdr:nvSpPr>
      <xdr:spPr bwMode="auto">
        <a:xfrm flipV="1">
          <a:off x="0" y="28575"/>
          <a:ext cx="0" cy="1143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" name="Text 13">
          <a:extLst>
            <a:ext uri="{FF2B5EF4-FFF2-40B4-BE49-F238E27FC236}">
              <a16:creationId xmlns:a16="http://schemas.microsoft.com/office/drawing/2014/main" id="{2A96AC14-0CCC-4C79-929C-80DA42C8702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" name="Text 14">
          <a:extLst>
            <a:ext uri="{FF2B5EF4-FFF2-40B4-BE49-F238E27FC236}">
              <a16:creationId xmlns:a16="http://schemas.microsoft.com/office/drawing/2014/main" id="{F47F5E3B-E1DA-4A79-84E9-AC61CCDAAF6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" name="Text 15">
          <a:extLst>
            <a:ext uri="{FF2B5EF4-FFF2-40B4-BE49-F238E27FC236}">
              <a16:creationId xmlns:a16="http://schemas.microsoft.com/office/drawing/2014/main" id="{6EE5140D-C68E-4117-A129-704299E251B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" name="Text 16">
          <a:extLst>
            <a:ext uri="{FF2B5EF4-FFF2-40B4-BE49-F238E27FC236}">
              <a16:creationId xmlns:a16="http://schemas.microsoft.com/office/drawing/2014/main" id="{3AAC6321-9C2A-46F2-8ECB-2A890C660F3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" name="Text 17">
          <a:extLst>
            <a:ext uri="{FF2B5EF4-FFF2-40B4-BE49-F238E27FC236}">
              <a16:creationId xmlns:a16="http://schemas.microsoft.com/office/drawing/2014/main" id="{DC0B9A97-5092-4B72-BAE4-EDE5ABED6EE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" name="Text 18">
          <a:extLst>
            <a:ext uri="{FF2B5EF4-FFF2-40B4-BE49-F238E27FC236}">
              <a16:creationId xmlns:a16="http://schemas.microsoft.com/office/drawing/2014/main" id="{E65FAED4-3390-401B-BDEF-E32EAE3B4C8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" name="Text 19">
          <a:extLst>
            <a:ext uri="{FF2B5EF4-FFF2-40B4-BE49-F238E27FC236}">
              <a16:creationId xmlns:a16="http://schemas.microsoft.com/office/drawing/2014/main" id="{35D16BD2-8E0A-4973-9535-BE70BA349A0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" name="Text 20">
          <a:extLst>
            <a:ext uri="{FF2B5EF4-FFF2-40B4-BE49-F238E27FC236}">
              <a16:creationId xmlns:a16="http://schemas.microsoft.com/office/drawing/2014/main" id="{D839B419-1639-4CF0-966C-4B6EA2A28A9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" name="Text 21">
          <a:extLst>
            <a:ext uri="{FF2B5EF4-FFF2-40B4-BE49-F238E27FC236}">
              <a16:creationId xmlns:a16="http://schemas.microsoft.com/office/drawing/2014/main" id="{9E048ECF-5A6E-4CA0-BD91-65354C2ABCE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" name="Text 22">
          <a:extLst>
            <a:ext uri="{FF2B5EF4-FFF2-40B4-BE49-F238E27FC236}">
              <a16:creationId xmlns:a16="http://schemas.microsoft.com/office/drawing/2014/main" id="{E9F8D793-779E-4CAB-9B50-FD8D60F8612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" name="Text 23">
          <a:extLst>
            <a:ext uri="{FF2B5EF4-FFF2-40B4-BE49-F238E27FC236}">
              <a16:creationId xmlns:a16="http://schemas.microsoft.com/office/drawing/2014/main" id="{81172CBA-2D16-4612-8848-F24257B3759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" name="Text 24">
          <a:extLst>
            <a:ext uri="{FF2B5EF4-FFF2-40B4-BE49-F238E27FC236}">
              <a16:creationId xmlns:a16="http://schemas.microsoft.com/office/drawing/2014/main" id="{1A9AE6A1-9FB4-4672-9EDC-7CA4C8CC5DC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" name="Text 25">
          <a:extLst>
            <a:ext uri="{FF2B5EF4-FFF2-40B4-BE49-F238E27FC236}">
              <a16:creationId xmlns:a16="http://schemas.microsoft.com/office/drawing/2014/main" id="{53CD69D4-46E5-4908-A26D-9C5A92FD79A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" name="Text 26">
          <a:extLst>
            <a:ext uri="{FF2B5EF4-FFF2-40B4-BE49-F238E27FC236}">
              <a16:creationId xmlns:a16="http://schemas.microsoft.com/office/drawing/2014/main" id="{B3E14237-865B-43FE-AB60-07B9B2DB33D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" name="Text 27">
          <a:extLst>
            <a:ext uri="{FF2B5EF4-FFF2-40B4-BE49-F238E27FC236}">
              <a16:creationId xmlns:a16="http://schemas.microsoft.com/office/drawing/2014/main" id="{520E1B8A-6997-4625-8BD4-721711565B9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학과수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" name="Text 28">
          <a:extLst>
            <a:ext uri="{FF2B5EF4-FFF2-40B4-BE49-F238E27FC236}">
              <a16:creationId xmlns:a16="http://schemas.microsoft.com/office/drawing/2014/main" id="{63F2EE8B-12A9-4548-BAD6-7975871A855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" name="Text 29">
          <a:extLst>
            <a:ext uri="{FF2B5EF4-FFF2-40B4-BE49-F238E27FC236}">
              <a16:creationId xmlns:a16="http://schemas.microsoft.com/office/drawing/2014/main" id="{244B360A-53DB-4EF4-AD2F-01D4532DC5D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" name="Text 30">
          <a:extLst>
            <a:ext uri="{FF2B5EF4-FFF2-40B4-BE49-F238E27FC236}">
              <a16:creationId xmlns:a16="http://schemas.microsoft.com/office/drawing/2014/main" id="{183B9717-6FDD-491F-A850-34E69047339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" name="Text 31">
          <a:extLst>
            <a:ext uri="{FF2B5EF4-FFF2-40B4-BE49-F238E27FC236}">
              <a16:creationId xmlns:a16="http://schemas.microsoft.com/office/drawing/2014/main" id="{61D4CA40-50F5-4A3E-AC5E-0FDE019B96D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" name="Text 32">
          <a:extLst>
            <a:ext uri="{FF2B5EF4-FFF2-40B4-BE49-F238E27FC236}">
              <a16:creationId xmlns:a16="http://schemas.microsoft.com/office/drawing/2014/main" id="{A86A7361-3E5E-4C34-8A60-B55E625A377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졸업자수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0</xdr:colOff>
      <xdr:row>1</xdr:row>
      <xdr:rowOff>152400</xdr:rowOff>
    </xdr:to>
    <xdr:sp macro="" textlink="">
      <xdr:nvSpPr>
        <xdr:cNvPr id="27" name="Text 6">
          <a:extLst>
            <a:ext uri="{FF2B5EF4-FFF2-40B4-BE49-F238E27FC236}">
              <a16:creationId xmlns:a16="http://schemas.microsoft.com/office/drawing/2014/main" id="{E31EF511-4192-432D-BAE8-8C5359B73237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8" name="Text 8">
          <a:extLst>
            <a:ext uri="{FF2B5EF4-FFF2-40B4-BE49-F238E27FC236}">
              <a16:creationId xmlns:a16="http://schemas.microsoft.com/office/drawing/2014/main" id="{8C72DD1F-0390-4E13-A7CB-6216A09CD5B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9" name="Text 14">
          <a:extLst>
            <a:ext uri="{FF2B5EF4-FFF2-40B4-BE49-F238E27FC236}">
              <a16:creationId xmlns:a16="http://schemas.microsoft.com/office/drawing/2014/main" id="{E6730B79-3E3C-4654-ABAB-45F30BFC222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0" name="Text 17">
          <a:extLst>
            <a:ext uri="{FF2B5EF4-FFF2-40B4-BE49-F238E27FC236}">
              <a16:creationId xmlns:a16="http://schemas.microsoft.com/office/drawing/2014/main" id="{8FB4E7E7-B189-4DB3-921D-9BFC1F03975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1" name="Text 20">
          <a:extLst>
            <a:ext uri="{FF2B5EF4-FFF2-40B4-BE49-F238E27FC236}">
              <a16:creationId xmlns:a16="http://schemas.microsoft.com/office/drawing/2014/main" id="{70B01612-6D91-417A-9A8F-2458FBD7BD5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2" name="Text 23">
          <a:extLst>
            <a:ext uri="{FF2B5EF4-FFF2-40B4-BE49-F238E27FC236}">
              <a16:creationId xmlns:a16="http://schemas.microsoft.com/office/drawing/2014/main" id="{2F72E5AB-F707-4C03-9B87-FCFA6398E60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3" name="Text 26">
          <a:extLst>
            <a:ext uri="{FF2B5EF4-FFF2-40B4-BE49-F238E27FC236}">
              <a16:creationId xmlns:a16="http://schemas.microsoft.com/office/drawing/2014/main" id="{1A5E41B2-D1E8-4FBF-8DEC-98E0CC2705F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4" name="Text 29">
          <a:extLst>
            <a:ext uri="{FF2B5EF4-FFF2-40B4-BE49-F238E27FC236}">
              <a16:creationId xmlns:a16="http://schemas.microsoft.com/office/drawing/2014/main" id="{C5140F2D-7F24-4454-94DB-9E82679CB54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5" name="Text 8">
          <a:extLst>
            <a:ext uri="{FF2B5EF4-FFF2-40B4-BE49-F238E27FC236}">
              <a16:creationId xmlns:a16="http://schemas.microsoft.com/office/drawing/2014/main" id="{11713F30-82AC-4678-B640-4D5EF09BA42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6" name="Text 9">
          <a:extLst>
            <a:ext uri="{FF2B5EF4-FFF2-40B4-BE49-F238E27FC236}">
              <a16:creationId xmlns:a16="http://schemas.microsoft.com/office/drawing/2014/main" id="{DDFDE60A-1ECA-45B3-96F5-1EADDBFBF15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7" name="Text 13">
          <a:extLst>
            <a:ext uri="{FF2B5EF4-FFF2-40B4-BE49-F238E27FC236}">
              <a16:creationId xmlns:a16="http://schemas.microsoft.com/office/drawing/2014/main" id="{C993C7BA-315B-4446-8A38-1A12DD961CC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8" name="Text 8">
          <a:extLst>
            <a:ext uri="{FF2B5EF4-FFF2-40B4-BE49-F238E27FC236}">
              <a16:creationId xmlns:a16="http://schemas.microsoft.com/office/drawing/2014/main" id="{F4D54C31-266B-4447-AA7F-F91683FFF13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9" name="Text 8">
          <a:extLst>
            <a:ext uri="{FF2B5EF4-FFF2-40B4-BE49-F238E27FC236}">
              <a16:creationId xmlns:a16="http://schemas.microsoft.com/office/drawing/2014/main" id="{B88B741D-7AB0-483F-8FD6-D3F7DED22DF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0" name="Text 9">
          <a:extLst>
            <a:ext uri="{FF2B5EF4-FFF2-40B4-BE49-F238E27FC236}">
              <a16:creationId xmlns:a16="http://schemas.microsoft.com/office/drawing/2014/main" id="{DC6B55CC-9CD4-4A5F-922A-09986D3F698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1" name="Text 13">
          <a:extLst>
            <a:ext uri="{FF2B5EF4-FFF2-40B4-BE49-F238E27FC236}">
              <a16:creationId xmlns:a16="http://schemas.microsoft.com/office/drawing/2014/main" id="{C3996D12-31D7-496D-A01F-983E1BEED9F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2" name="Text 8">
          <a:extLst>
            <a:ext uri="{FF2B5EF4-FFF2-40B4-BE49-F238E27FC236}">
              <a16:creationId xmlns:a16="http://schemas.microsoft.com/office/drawing/2014/main" id="{DE8AE9A2-8F7A-47D6-BE33-155F5CBAE99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3" name="Text 8">
          <a:extLst>
            <a:ext uri="{FF2B5EF4-FFF2-40B4-BE49-F238E27FC236}">
              <a16:creationId xmlns:a16="http://schemas.microsoft.com/office/drawing/2014/main" id="{5531A8F0-CF34-4C73-8023-A4EDA2FC15B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4" name="Text 9">
          <a:extLst>
            <a:ext uri="{FF2B5EF4-FFF2-40B4-BE49-F238E27FC236}">
              <a16:creationId xmlns:a16="http://schemas.microsoft.com/office/drawing/2014/main" id="{3881F2E2-2DEA-47F5-A4C8-FD67F1A050A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5" name="Text 13">
          <a:extLst>
            <a:ext uri="{FF2B5EF4-FFF2-40B4-BE49-F238E27FC236}">
              <a16:creationId xmlns:a16="http://schemas.microsoft.com/office/drawing/2014/main" id="{A45F072B-8D6E-46E8-B812-B797BB837C2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6" name="Text 8">
          <a:extLst>
            <a:ext uri="{FF2B5EF4-FFF2-40B4-BE49-F238E27FC236}">
              <a16:creationId xmlns:a16="http://schemas.microsoft.com/office/drawing/2014/main" id="{BEA44136-C018-429E-BB56-B1C48C35D5C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7" name="Text 14">
          <a:extLst>
            <a:ext uri="{FF2B5EF4-FFF2-40B4-BE49-F238E27FC236}">
              <a16:creationId xmlns:a16="http://schemas.microsoft.com/office/drawing/2014/main" id="{A0BF88FF-E224-4BDE-BE2C-66F060040A6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8" name="Text 15">
          <a:extLst>
            <a:ext uri="{FF2B5EF4-FFF2-40B4-BE49-F238E27FC236}">
              <a16:creationId xmlns:a16="http://schemas.microsoft.com/office/drawing/2014/main" id="{76FC277D-038B-4FFF-9D48-89188CDCCCA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9" name="Text 16">
          <a:extLst>
            <a:ext uri="{FF2B5EF4-FFF2-40B4-BE49-F238E27FC236}">
              <a16:creationId xmlns:a16="http://schemas.microsoft.com/office/drawing/2014/main" id="{FC72ECD3-EB0A-493D-8C92-41BC2FAFF93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" name="Text 17">
          <a:extLst>
            <a:ext uri="{FF2B5EF4-FFF2-40B4-BE49-F238E27FC236}">
              <a16:creationId xmlns:a16="http://schemas.microsoft.com/office/drawing/2014/main" id="{42BA2864-F060-4EC3-B333-983B591674C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1" name="Text 18">
          <a:extLst>
            <a:ext uri="{FF2B5EF4-FFF2-40B4-BE49-F238E27FC236}">
              <a16:creationId xmlns:a16="http://schemas.microsoft.com/office/drawing/2014/main" id="{7667337E-3331-405B-8975-4577C31DA86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2" name="Text 19">
          <a:extLst>
            <a:ext uri="{FF2B5EF4-FFF2-40B4-BE49-F238E27FC236}">
              <a16:creationId xmlns:a16="http://schemas.microsoft.com/office/drawing/2014/main" id="{33B8D2DE-4BE6-43F2-810E-B7427C02B89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3" name="Text 20">
          <a:extLst>
            <a:ext uri="{FF2B5EF4-FFF2-40B4-BE49-F238E27FC236}">
              <a16:creationId xmlns:a16="http://schemas.microsoft.com/office/drawing/2014/main" id="{5208B69E-55F0-4B36-ABB5-CC448099EEB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4" name="Text 21">
          <a:extLst>
            <a:ext uri="{FF2B5EF4-FFF2-40B4-BE49-F238E27FC236}">
              <a16:creationId xmlns:a16="http://schemas.microsoft.com/office/drawing/2014/main" id="{56BD41C1-0C5B-4F6A-8C5A-BE26BA9B495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5" name="Text 22">
          <a:extLst>
            <a:ext uri="{FF2B5EF4-FFF2-40B4-BE49-F238E27FC236}">
              <a16:creationId xmlns:a16="http://schemas.microsoft.com/office/drawing/2014/main" id="{F87FF8C5-610D-411D-8411-B25562BE087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6" name="Text 14">
          <a:extLst>
            <a:ext uri="{FF2B5EF4-FFF2-40B4-BE49-F238E27FC236}">
              <a16:creationId xmlns:a16="http://schemas.microsoft.com/office/drawing/2014/main" id="{73B71568-2B75-4140-B14A-1866287800F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7" name="Text 17">
          <a:extLst>
            <a:ext uri="{FF2B5EF4-FFF2-40B4-BE49-F238E27FC236}">
              <a16:creationId xmlns:a16="http://schemas.microsoft.com/office/drawing/2014/main" id="{ABE07452-6465-4E87-B0A4-7BD546887A9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8" name="Text 20">
          <a:extLst>
            <a:ext uri="{FF2B5EF4-FFF2-40B4-BE49-F238E27FC236}">
              <a16:creationId xmlns:a16="http://schemas.microsoft.com/office/drawing/2014/main" id="{9A7077CA-9303-4C1D-B844-5163B3DD5AA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9" name="Text 8">
          <a:extLst>
            <a:ext uri="{FF2B5EF4-FFF2-40B4-BE49-F238E27FC236}">
              <a16:creationId xmlns:a16="http://schemas.microsoft.com/office/drawing/2014/main" id="{3B804900-FA6D-47FD-A001-ACAFE646363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0" name="Text 9">
          <a:extLst>
            <a:ext uri="{FF2B5EF4-FFF2-40B4-BE49-F238E27FC236}">
              <a16:creationId xmlns:a16="http://schemas.microsoft.com/office/drawing/2014/main" id="{6134140D-14ED-4A71-9060-5A276FA321A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1" name="Text 13">
          <a:extLst>
            <a:ext uri="{FF2B5EF4-FFF2-40B4-BE49-F238E27FC236}">
              <a16:creationId xmlns:a16="http://schemas.microsoft.com/office/drawing/2014/main" id="{F1BCD983-00E8-4BC2-A975-6A61912E3B3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2" name="Text 8">
          <a:extLst>
            <a:ext uri="{FF2B5EF4-FFF2-40B4-BE49-F238E27FC236}">
              <a16:creationId xmlns:a16="http://schemas.microsoft.com/office/drawing/2014/main" id="{73DC14B2-5873-4E5C-81DF-B55414958B2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3" name="Text 8">
          <a:extLst>
            <a:ext uri="{FF2B5EF4-FFF2-40B4-BE49-F238E27FC236}">
              <a16:creationId xmlns:a16="http://schemas.microsoft.com/office/drawing/2014/main" id="{BB5108EC-7265-43D4-B354-2DB55FE3989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4" name="Text 9">
          <a:extLst>
            <a:ext uri="{FF2B5EF4-FFF2-40B4-BE49-F238E27FC236}">
              <a16:creationId xmlns:a16="http://schemas.microsoft.com/office/drawing/2014/main" id="{BC73373A-D8A3-46E3-B4DA-D17D8D451DB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5" name="Text 13">
          <a:extLst>
            <a:ext uri="{FF2B5EF4-FFF2-40B4-BE49-F238E27FC236}">
              <a16:creationId xmlns:a16="http://schemas.microsoft.com/office/drawing/2014/main" id="{F3F2D910-6DB5-43BC-969F-C0C97AE20EF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6" name="Text 8">
          <a:extLst>
            <a:ext uri="{FF2B5EF4-FFF2-40B4-BE49-F238E27FC236}">
              <a16:creationId xmlns:a16="http://schemas.microsoft.com/office/drawing/2014/main" id="{013C9D59-30A2-47C8-9EB3-C4233D5E90F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7" name="Text 14">
          <a:extLst>
            <a:ext uri="{FF2B5EF4-FFF2-40B4-BE49-F238E27FC236}">
              <a16:creationId xmlns:a16="http://schemas.microsoft.com/office/drawing/2014/main" id="{D1A192E8-4B54-4CBC-984E-FB3954DA985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8" name="Text 15">
          <a:extLst>
            <a:ext uri="{FF2B5EF4-FFF2-40B4-BE49-F238E27FC236}">
              <a16:creationId xmlns:a16="http://schemas.microsoft.com/office/drawing/2014/main" id="{D1D806A6-77AF-41FB-8BDD-0E703B4F62E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9" name="Text 16">
          <a:extLst>
            <a:ext uri="{FF2B5EF4-FFF2-40B4-BE49-F238E27FC236}">
              <a16:creationId xmlns:a16="http://schemas.microsoft.com/office/drawing/2014/main" id="{A62B0EF7-34EB-4136-AFF4-9FCEAF1C7FF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0" name="Text 14">
          <a:extLst>
            <a:ext uri="{FF2B5EF4-FFF2-40B4-BE49-F238E27FC236}">
              <a16:creationId xmlns:a16="http://schemas.microsoft.com/office/drawing/2014/main" id="{14A3531E-CBF9-412D-9D0D-17845BA9D1C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1" name="Text 8">
          <a:extLst>
            <a:ext uri="{FF2B5EF4-FFF2-40B4-BE49-F238E27FC236}">
              <a16:creationId xmlns:a16="http://schemas.microsoft.com/office/drawing/2014/main" id="{7543A1F2-5372-4F2D-A495-E320E8D8775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2" name="Text 9">
          <a:extLst>
            <a:ext uri="{FF2B5EF4-FFF2-40B4-BE49-F238E27FC236}">
              <a16:creationId xmlns:a16="http://schemas.microsoft.com/office/drawing/2014/main" id="{5314FB85-E13B-49CC-97C7-F16EBAA7970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3" name="Text 13">
          <a:extLst>
            <a:ext uri="{FF2B5EF4-FFF2-40B4-BE49-F238E27FC236}">
              <a16:creationId xmlns:a16="http://schemas.microsoft.com/office/drawing/2014/main" id="{E6CA9EA5-25B9-4A40-AA01-E09DE441381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4" name="Text 8">
          <a:extLst>
            <a:ext uri="{FF2B5EF4-FFF2-40B4-BE49-F238E27FC236}">
              <a16:creationId xmlns:a16="http://schemas.microsoft.com/office/drawing/2014/main" id="{42274855-86AF-449E-AD64-423E75AB326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5" name="Text 14">
          <a:extLst>
            <a:ext uri="{FF2B5EF4-FFF2-40B4-BE49-F238E27FC236}">
              <a16:creationId xmlns:a16="http://schemas.microsoft.com/office/drawing/2014/main" id="{A5EABD85-E20F-4777-B968-44765B42868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6" name="Text 15">
          <a:extLst>
            <a:ext uri="{FF2B5EF4-FFF2-40B4-BE49-F238E27FC236}">
              <a16:creationId xmlns:a16="http://schemas.microsoft.com/office/drawing/2014/main" id="{408FDD56-E0F7-4A19-B495-4C34A7CEFAB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7" name="Text 16">
          <a:extLst>
            <a:ext uri="{FF2B5EF4-FFF2-40B4-BE49-F238E27FC236}">
              <a16:creationId xmlns:a16="http://schemas.microsoft.com/office/drawing/2014/main" id="{08805B05-FAE8-4ADF-BA83-BC1AB1FA457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8" name="Text 14">
          <a:extLst>
            <a:ext uri="{FF2B5EF4-FFF2-40B4-BE49-F238E27FC236}">
              <a16:creationId xmlns:a16="http://schemas.microsoft.com/office/drawing/2014/main" id="{0F3A3D2A-128F-406A-A4B0-ED04335F5BA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9" name="Text 17">
          <a:extLst>
            <a:ext uri="{FF2B5EF4-FFF2-40B4-BE49-F238E27FC236}">
              <a16:creationId xmlns:a16="http://schemas.microsoft.com/office/drawing/2014/main" id="{2BFA3836-86EA-419F-9182-6705187FC52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0" name="Text 18">
          <a:extLst>
            <a:ext uri="{FF2B5EF4-FFF2-40B4-BE49-F238E27FC236}">
              <a16:creationId xmlns:a16="http://schemas.microsoft.com/office/drawing/2014/main" id="{C42DAE89-7861-4069-A665-B35CD5805A0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1" name="Text 19">
          <a:extLst>
            <a:ext uri="{FF2B5EF4-FFF2-40B4-BE49-F238E27FC236}">
              <a16:creationId xmlns:a16="http://schemas.microsoft.com/office/drawing/2014/main" id="{D4AA19B6-2C7D-4BD4-9361-613A25A252A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2" name="Text 17">
          <a:extLst>
            <a:ext uri="{FF2B5EF4-FFF2-40B4-BE49-F238E27FC236}">
              <a16:creationId xmlns:a16="http://schemas.microsoft.com/office/drawing/2014/main" id="{45E4753A-9980-4862-9B77-C76A9A6E173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3" name="Text 8">
          <a:extLst>
            <a:ext uri="{FF2B5EF4-FFF2-40B4-BE49-F238E27FC236}">
              <a16:creationId xmlns:a16="http://schemas.microsoft.com/office/drawing/2014/main" id="{7C66DBDE-E23E-41BF-8473-7A6CC070321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4" name="Text 9">
          <a:extLst>
            <a:ext uri="{FF2B5EF4-FFF2-40B4-BE49-F238E27FC236}">
              <a16:creationId xmlns:a16="http://schemas.microsoft.com/office/drawing/2014/main" id="{84D2DF7D-781B-494B-815E-0118640D71B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5" name="Text 13">
          <a:extLst>
            <a:ext uri="{FF2B5EF4-FFF2-40B4-BE49-F238E27FC236}">
              <a16:creationId xmlns:a16="http://schemas.microsoft.com/office/drawing/2014/main" id="{14A7CB6B-B08F-428C-854C-CE43416E372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2E219529-B481-4627-9E35-DCDB0FB0A5B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7" name="Text 14">
          <a:extLst>
            <a:ext uri="{FF2B5EF4-FFF2-40B4-BE49-F238E27FC236}">
              <a16:creationId xmlns:a16="http://schemas.microsoft.com/office/drawing/2014/main" id="{22A4220D-C911-4CF2-8EE2-793B35CEDED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8" name="Text 15">
          <a:extLst>
            <a:ext uri="{FF2B5EF4-FFF2-40B4-BE49-F238E27FC236}">
              <a16:creationId xmlns:a16="http://schemas.microsoft.com/office/drawing/2014/main" id="{DA566A3B-ACA1-46F6-9A3B-BD13D4E7B09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9" name="Text 16">
          <a:extLst>
            <a:ext uri="{FF2B5EF4-FFF2-40B4-BE49-F238E27FC236}">
              <a16:creationId xmlns:a16="http://schemas.microsoft.com/office/drawing/2014/main" id="{BD5975D4-63B7-4AFC-B79E-A5A9A6942A3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0" name="Text 14">
          <a:extLst>
            <a:ext uri="{FF2B5EF4-FFF2-40B4-BE49-F238E27FC236}">
              <a16:creationId xmlns:a16="http://schemas.microsoft.com/office/drawing/2014/main" id="{7BCA6807-336A-40BF-9B36-DEA5EBF7A94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1" name="Text 17">
          <a:extLst>
            <a:ext uri="{FF2B5EF4-FFF2-40B4-BE49-F238E27FC236}">
              <a16:creationId xmlns:a16="http://schemas.microsoft.com/office/drawing/2014/main" id="{5A29829E-783A-460F-A846-09F7592FE69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2" name="Text 18">
          <a:extLst>
            <a:ext uri="{FF2B5EF4-FFF2-40B4-BE49-F238E27FC236}">
              <a16:creationId xmlns:a16="http://schemas.microsoft.com/office/drawing/2014/main" id="{CFBB3A53-FE9C-419D-B604-E4583430C14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3" name="Text 19">
          <a:extLst>
            <a:ext uri="{FF2B5EF4-FFF2-40B4-BE49-F238E27FC236}">
              <a16:creationId xmlns:a16="http://schemas.microsoft.com/office/drawing/2014/main" id="{A38B6655-8E21-4592-8A81-57ED8FD3EF8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4" name="Text 17">
          <a:extLst>
            <a:ext uri="{FF2B5EF4-FFF2-40B4-BE49-F238E27FC236}">
              <a16:creationId xmlns:a16="http://schemas.microsoft.com/office/drawing/2014/main" id="{0FE597EE-637E-4E43-BCDB-972BEB0FD26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5" name="Text 8">
          <a:extLst>
            <a:ext uri="{FF2B5EF4-FFF2-40B4-BE49-F238E27FC236}">
              <a16:creationId xmlns:a16="http://schemas.microsoft.com/office/drawing/2014/main" id="{0AE506CC-39D1-4A44-92A8-0A58D416A13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6" name="Text 9">
          <a:extLst>
            <a:ext uri="{FF2B5EF4-FFF2-40B4-BE49-F238E27FC236}">
              <a16:creationId xmlns:a16="http://schemas.microsoft.com/office/drawing/2014/main" id="{0C8CDF83-4303-4DA3-B451-4460CE7AF9A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7" name="Text 13">
          <a:extLst>
            <a:ext uri="{FF2B5EF4-FFF2-40B4-BE49-F238E27FC236}">
              <a16:creationId xmlns:a16="http://schemas.microsoft.com/office/drawing/2014/main" id="{56E3DBB2-57E5-4FEB-B090-7D62C190A19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8" name="Text 8">
          <a:extLst>
            <a:ext uri="{FF2B5EF4-FFF2-40B4-BE49-F238E27FC236}">
              <a16:creationId xmlns:a16="http://schemas.microsoft.com/office/drawing/2014/main" id="{233C2F7E-41E2-4910-8200-A39CB972B88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9" name="Text 14">
          <a:extLst>
            <a:ext uri="{FF2B5EF4-FFF2-40B4-BE49-F238E27FC236}">
              <a16:creationId xmlns:a16="http://schemas.microsoft.com/office/drawing/2014/main" id="{F397602C-6906-4E4E-AF88-94924F1B225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0" name="Text 15">
          <a:extLst>
            <a:ext uri="{FF2B5EF4-FFF2-40B4-BE49-F238E27FC236}">
              <a16:creationId xmlns:a16="http://schemas.microsoft.com/office/drawing/2014/main" id="{7E1A85CA-3F40-431C-836A-E0EBC9FD848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1" name="Text 16">
          <a:extLst>
            <a:ext uri="{FF2B5EF4-FFF2-40B4-BE49-F238E27FC236}">
              <a16:creationId xmlns:a16="http://schemas.microsoft.com/office/drawing/2014/main" id="{CB0D2A8C-FE7C-4CA9-B8D6-E920A39CE4E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2" name="Text 14">
          <a:extLst>
            <a:ext uri="{FF2B5EF4-FFF2-40B4-BE49-F238E27FC236}">
              <a16:creationId xmlns:a16="http://schemas.microsoft.com/office/drawing/2014/main" id="{6567F1CC-3F59-456F-AA07-5A96032E0C7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3" name="Text 8">
          <a:extLst>
            <a:ext uri="{FF2B5EF4-FFF2-40B4-BE49-F238E27FC236}">
              <a16:creationId xmlns:a16="http://schemas.microsoft.com/office/drawing/2014/main" id="{0EFC19A2-E231-42DE-B9C2-2DA2588F881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4" name="Text 9">
          <a:extLst>
            <a:ext uri="{FF2B5EF4-FFF2-40B4-BE49-F238E27FC236}">
              <a16:creationId xmlns:a16="http://schemas.microsoft.com/office/drawing/2014/main" id="{B3846592-8D23-4F11-99A9-0D0409A783E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5" name="Text 13">
          <a:extLst>
            <a:ext uri="{FF2B5EF4-FFF2-40B4-BE49-F238E27FC236}">
              <a16:creationId xmlns:a16="http://schemas.microsoft.com/office/drawing/2014/main" id="{A97F77BA-CAC3-482B-9F3B-BA16D3DFAB4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6" name="Text 8">
          <a:extLst>
            <a:ext uri="{FF2B5EF4-FFF2-40B4-BE49-F238E27FC236}">
              <a16:creationId xmlns:a16="http://schemas.microsoft.com/office/drawing/2014/main" id="{592AC7BD-79EA-4E6B-9D68-46B77CF78DD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7" name="Text 17">
          <a:extLst>
            <a:ext uri="{FF2B5EF4-FFF2-40B4-BE49-F238E27FC236}">
              <a16:creationId xmlns:a16="http://schemas.microsoft.com/office/drawing/2014/main" id="{8903A0E5-DDC6-4FBD-9D20-5852BF2D832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8" name="Text 18">
          <a:extLst>
            <a:ext uri="{FF2B5EF4-FFF2-40B4-BE49-F238E27FC236}">
              <a16:creationId xmlns:a16="http://schemas.microsoft.com/office/drawing/2014/main" id="{858F76BB-C45F-49C6-86D7-AAA5D974A03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9" name="Text 19">
          <a:extLst>
            <a:ext uri="{FF2B5EF4-FFF2-40B4-BE49-F238E27FC236}">
              <a16:creationId xmlns:a16="http://schemas.microsoft.com/office/drawing/2014/main" id="{580C26FA-1FE7-4875-BBF0-D9BD387FE80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0" name="Text 17">
          <a:extLst>
            <a:ext uri="{FF2B5EF4-FFF2-40B4-BE49-F238E27FC236}">
              <a16:creationId xmlns:a16="http://schemas.microsoft.com/office/drawing/2014/main" id="{489CF018-D518-4A27-9196-7CBAA66E660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1" name="Text 8">
          <a:extLst>
            <a:ext uri="{FF2B5EF4-FFF2-40B4-BE49-F238E27FC236}">
              <a16:creationId xmlns:a16="http://schemas.microsoft.com/office/drawing/2014/main" id="{0F95C803-A13F-47EF-8959-527E8F80794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2" name="Text 9">
          <a:extLst>
            <a:ext uri="{FF2B5EF4-FFF2-40B4-BE49-F238E27FC236}">
              <a16:creationId xmlns:a16="http://schemas.microsoft.com/office/drawing/2014/main" id="{A75B0011-5B4A-4E09-A7BC-4F54BF8F818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3" name="Text 13">
          <a:extLst>
            <a:ext uri="{FF2B5EF4-FFF2-40B4-BE49-F238E27FC236}">
              <a16:creationId xmlns:a16="http://schemas.microsoft.com/office/drawing/2014/main" id="{44FA0CEB-7832-49FC-AC8F-AEEE4381E17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4" name="Text 8">
          <a:extLst>
            <a:ext uri="{FF2B5EF4-FFF2-40B4-BE49-F238E27FC236}">
              <a16:creationId xmlns:a16="http://schemas.microsoft.com/office/drawing/2014/main" id="{D6B77686-C66A-43BF-96F5-57C8CDF3474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5" name="Text 14">
          <a:extLst>
            <a:ext uri="{FF2B5EF4-FFF2-40B4-BE49-F238E27FC236}">
              <a16:creationId xmlns:a16="http://schemas.microsoft.com/office/drawing/2014/main" id="{0BFAA0B5-5920-4274-A4A4-BD6C62B08E5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6" name="Text 15">
          <a:extLst>
            <a:ext uri="{FF2B5EF4-FFF2-40B4-BE49-F238E27FC236}">
              <a16:creationId xmlns:a16="http://schemas.microsoft.com/office/drawing/2014/main" id="{474D72EF-C274-4392-B21B-77B6E43A0BE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7" name="Text 16">
          <a:extLst>
            <a:ext uri="{FF2B5EF4-FFF2-40B4-BE49-F238E27FC236}">
              <a16:creationId xmlns:a16="http://schemas.microsoft.com/office/drawing/2014/main" id="{9630DBAE-E5FF-4BB3-BFD5-FBB0A33081A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8" name="Text 14">
          <a:extLst>
            <a:ext uri="{FF2B5EF4-FFF2-40B4-BE49-F238E27FC236}">
              <a16:creationId xmlns:a16="http://schemas.microsoft.com/office/drawing/2014/main" id="{6700E93F-A95C-4514-8834-9C4DF2E517E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9" name="Text 14">
          <a:extLst>
            <a:ext uri="{FF2B5EF4-FFF2-40B4-BE49-F238E27FC236}">
              <a16:creationId xmlns:a16="http://schemas.microsoft.com/office/drawing/2014/main" id="{E00B65CA-12F2-4D65-AEA9-13CEB41E30C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0" name="Text 15">
          <a:extLst>
            <a:ext uri="{FF2B5EF4-FFF2-40B4-BE49-F238E27FC236}">
              <a16:creationId xmlns:a16="http://schemas.microsoft.com/office/drawing/2014/main" id="{B7CDBD0A-4525-4CBF-8E2B-57DEA58E5A0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1" name="Text 16">
          <a:extLst>
            <a:ext uri="{FF2B5EF4-FFF2-40B4-BE49-F238E27FC236}">
              <a16:creationId xmlns:a16="http://schemas.microsoft.com/office/drawing/2014/main" id="{C64E9448-E141-4422-A5C5-D3E8086992E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2" name="Text 14">
          <a:extLst>
            <a:ext uri="{FF2B5EF4-FFF2-40B4-BE49-F238E27FC236}">
              <a16:creationId xmlns:a16="http://schemas.microsoft.com/office/drawing/2014/main" id="{BA23EA10-8116-4387-83AE-CDB376616D7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3" name="Text 8">
          <a:extLst>
            <a:ext uri="{FF2B5EF4-FFF2-40B4-BE49-F238E27FC236}">
              <a16:creationId xmlns:a16="http://schemas.microsoft.com/office/drawing/2014/main" id="{2BE9405C-669B-438C-957A-9CC157679BD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4" name="Text 9">
          <a:extLst>
            <a:ext uri="{FF2B5EF4-FFF2-40B4-BE49-F238E27FC236}">
              <a16:creationId xmlns:a16="http://schemas.microsoft.com/office/drawing/2014/main" id="{E32270E5-1F89-4268-9E3C-2DBDD0418CC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5" name="Text 13">
          <a:extLst>
            <a:ext uri="{FF2B5EF4-FFF2-40B4-BE49-F238E27FC236}">
              <a16:creationId xmlns:a16="http://schemas.microsoft.com/office/drawing/2014/main" id="{22FBC208-4930-405A-9384-28BCE5019F4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6" name="Text 8">
          <a:extLst>
            <a:ext uri="{FF2B5EF4-FFF2-40B4-BE49-F238E27FC236}">
              <a16:creationId xmlns:a16="http://schemas.microsoft.com/office/drawing/2014/main" id="{444213C6-5318-4045-9D9A-F5E79BB3B9E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7" name="Text 17">
          <a:extLst>
            <a:ext uri="{FF2B5EF4-FFF2-40B4-BE49-F238E27FC236}">
              <a16:creationId xmlns:a16="http://schemas.microsoft.com/office/drawing/2014/main" id="{5314300F-E4D7-4543-824F-4A37FFD2803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8" name="Text 18">
          <a:extLst>
            <a:ext uri="{FF2B5EF4-FFF2-40B4-BE49-F238E27FC236}">
              <a16:creationId xmlns:a16="http://schemas.microsoft.com/office/drawing/2014/main" id="{6FDAB098-0851-4A6B-BF84-50CDC4AB402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9" name="Text 19">
          <a:extLst>
            <a:ext uri="{FF2B5EF4-FFF2-40B4-BE49-F238E27FC236}">
              <a16:creationId xmlns:a16="http://schemas.microsoft.com/office/drawing/2014/main" id="{5B6E3E11-FC23-4ECC-9450-B0111EC5352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0" name="Text 17">
          <a:extLst>
            <a:ext uri="{FF2B5EF4-FFF2-40B4-BE49-F238E27FC236}">
              <a16:creationId xmlns:a16="http://schemas.microsoft.com/office/drawing/2014/main" id="{48CA34B5-EA00-4AA9-AEF4-3BFAD9A3FDA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1" name="Text 8">
          <a:extLst>
            <a:ext uri="{FF2B5EF4-FFF2-40B4-BE49-F238E27FC236}">
              <a16:creationId xmlns:a16="http://schemas.microsoft.com/office/drawing/2014/main" id="{BA1EFC8A-2CBE-4347-AADE-E2916E82AF9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2" name="Text 9">
          <a:extLst>
            <a:ext uri="{FF2B5EF4-FFF2-40B4-BE49-F238E27FC236}">
              <a16:creationId xmlns:a16="http://schemas.microsoft.com/office/drawing/2014/main" id="{8AC81A91-795A-4706-9D51-21510F23C06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3" name="Text 13">
          <a:extLst>
            <a:ext uri="{FF2B5EF4-FFF2-40B4-BE49-F238E27FC236}">
              <a16:creationId xmlns:a16="http://schemas.microsoft.com/office/drawing/2014/main" id="{A6B69DF1-4C1B-47C3-9160-55CFDC8DA71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4" name="Text 8">
          <a:extLst>
            <a:ext uri="{FF2B5EF4-FFF2-40B4-BE49-F238E27FC236}">
              <a16:creationId xmlns:a16="http://schemas.microsoft.com/office/drawing/2014/main" id="{00A57663-2CE9-4D27-A9F1-D5FF2517CAA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5" name="Text 14">
          <a:extLst>
            <a:ext uri="{FF2B5EF4-FFF2-40B4-BE49-F238E27FC236}">
              <a16:creationId xmlns:a16="http://schemas.microsoft.com/office/drawing/2014/main" id="{BD8F55E1-E9E7-4325-8A4D-580B4304F20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6" name="Text 15">
          <a:extLst>
            <a:ext uri="{FF2B5EF4-FFF2-40B4-BE49-F238E27FC236}">
              <a16:creationId xmlns:a16="http://schemas.microsoft.com/office/drawing/2014/main" id="{321AF1F2-A9FB-461D-9152-B6ECE9983FA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7" name="Text 16">
          <a:extLst>
            <a:ext uri="{FF2B5EF4-FFF2-40B4-BE49-F238E27FC236}">
              <a16:creationId xmlns:a16="http://schemas.microsoft.com/office/drawing/2014/main" id="{6D63F25E-B2BA-4C9C-8E2E-E2475F743D1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8" name="Text 14">
          <a:extLst>
            <a:ext uri="{FF2B5EF4-FFF2-40B4-BE49-F238E27FC236}">
              <a16:creationId xmlns:a16="http://schemas.microsoft.com/office/drawing/2014/main" id="{18EC4C27-C950-4F0B-8295-27FD9160A34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9" name="Text 23">
          <a:extLst>
            <a:ext uri="{FF2B5EF4-FFF2-40B4-BE49-F238E27FC236}">
              <a16:creationId xmlns:a16="http://schemas.microsoft.com/office/drawing/2014/main" id="{BE076993-62FE-431B-A315-54E9BFAC222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0" name="Text 24">
          <a:extLst>
            <a:ext uri="{FF2B5EF4-FFF2-40B4-BE49-F238E27FC236}">
              <a16:creationId xmlns:a16="http://schemas.microsoft.com/office/drawing/2014/main" id="{89CFACF1-4B2A-4B9B-9A33-8CC345AA0FA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1" name="Text 25">
          <a:extLst>
            <a:ext uri="{FF2B5EF4-FFF2-40B4-BE49-F238E27FC236}">
              <a16:creationId xmlns:a16="http://schemas.microsoft.com/office/drawing/2014/main" id="{CCFB8A69-EF93-4D93-A3C0-0119DD8BE6E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2" name="Text 23">
          <a:extLst>
            <a:ext uri="{FF2B5EF4-FFF2-40B4-BE49-F238E27FC236}">
              <a16:creationId xmlns:a16="http://schemas.microsoft.com/office/drawing/2014/main" id="{C84E9860-1527-4530-9D6C-65499E96F1C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3" name="Text 14">
          <a:extLst>
            <a:ext uri="{FF2B5EF4-FFF2-40B4-BE49-F238E27FC236}">
              <a16:creationId xmlns:a16="http://schemas.microsoft.com/office/drawing/2014/main" id="{C19A04F0-5C70-4695-B295-7CEA7A92FEA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4" name="Text 15">
          <a:extLst>
            <a:ext uri="{FF2B5EF4-FFF2-40B4-BE49-F238E27FC236}">
              <a16:creationId xmlns:a16="http://schemas.microsoft.com/office/drawing/2014/main" id="{849B3069-ABCC-4B54-96CF-9AF2171C519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5" name="Text 16">
          <a:extLst>
            <a:ext uri="{FF2B5EF4-FFF2-40B4-BE49-F238E27FC236}">
              <a16:creationId xmlns:a16="http://schemas.microsoft.com/office/drawing/2014/main" id="{6FF044A6-59E3-4472-A65F-5CA01D037AD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6" name="Text 14">
          <a:extLst>
            <a:ext uri="{FF2B5EF4-FFF2-40B4-BE49-F238E27FC236}">
              <a16:creationId xmlns:a16="http://schemas.microsoft.com/office/drawing/2014/main" id="{BC779294-4C01-4B6F-8FAD-871FAA6C731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7" name="Text 14">
          <a:extLst>
            <a:ext uri="{FF2B5EF4-FFF2-40B4-BE49-F238E27FC236}">
              <a16:creationId xmlns:a16="http://schemas.microsoft.com/office/drawing/2014/main" id="{E59D322C-B008-4134-8A4B-35E346EB1EA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8" name="Text 15">
          <a:extLst>
            <a:ext uri="{FF2B5EF4-FFF2-40B4-BE49-F238E27FC236}">
              <a16:creationId xmlns:a16="http://schemas.microsoft.com/office/drawing/2014/main" id="{23501739-A545-4B87-98F0-879E0F3ECE1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9" name="Text 16">
          <a:extLst>
            <a:ext uri="{FF2B5EF4-FFF2-40B4-BE49-F238E27FC236}">
              <a16:creationId xmlns:a16="http://schemas.microsoft.com/office/drawing/2014/main" id="{FBD963E7-7092-4622-AA03-D3DB3B3D512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0" name="Text 14">
          <a:extLst>
            <a:ext uri="{FF2B5EF4-FFF2-40B4-BE49-F238E27FC236}">
              <a16:creationId xmlns:a16="http://schemas.microsoft.com/office/drawing/2014/main" id="{B2CDD228-5D9E-4B62-B259-5D5150CC925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1" name="Text 23">
          <a:extLst>
            <a:ext uri="{FF2B5EF4-FFF2-40B4-BE49-F238E27FC236}">
              <a16:creationId xmlns:a16="http://schemas.microsoft.com/office/drawing/2014/main" id="{7474214C-2ED2-42C7-87ED-6D54FD5ED95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2" name="Text 24">
          <a:extLst>
            <a:ext uri="{FF2B5EF4-FFF2-40B4-BE49-F238E27FC236}">
              <a16:creationId xmlns:a16="http://schemas.microsoft.com/office/drawing/2014/main" id="{79449298-D82F-4593-AD98-EF4FE554A8F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3" name="Text 25">
          <a:extLst>
            <a:ext uri="{FF2B5EF4-FFF2-40B4-BE49-F238E27FC236}">
              <a16:creationId xmlns:a16="http://schemas.microsoft.com/office/drawing/2014/main" id="{E261B6BE-8297-46EC-8C37-D5EBDA468FD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EADFDACC-70FB-49C0-BC43-FB8F24638CB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BE6998AF-F2CB-4B0E-A179-4410EAB697B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0BAF5FC7-C66C-451E-8FC0-14E76292799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7DBA70A0-36C5-4F36-B055-92D3E005B96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79F24411-FCED-4D2D-A76C-9FC673AE5B0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D111BCEF-0C42-4E43-9253-1DC0240A1CC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4509E724-11BA-4652-B8F3-BDB8781E839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3B11E72E-5083-448E-BDAE-C95D620866B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6422569A-7DEF-4BF3-9CC0-3D98AF5F0EF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E7E2862C-5949-4EAB-AE04-C10181BD55A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3BFC100D-259F-4D73-9AA8-72BF4134A10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5214B159-5A60-4E53-A5A2-EBA2BD3AA15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5DF61EAF-1C9C-4DF0-A643-99A66A33CF8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7" name="Text 23">
          <a:extLst>
            <a:ext uri="{FF2B5EF4-FFF2-40B4-BE49-F238E27FC236}">
              <a16:creationId xmlns:a16="http://schemas.microsoft.com/office/drawing/2014/main" id="{AB452916-8652-4819-B3B7-5E39E8C575B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8" name="Text 24">
          <a:extLst>
            <a:ext uri="{FF2B5EF4-FFF2-40B4-BE49-F238E27FC236}">
              <a16:creationId xmlns:a16="http://schemas.microsoft.com/office/drawing/2014/main" id="{D0C084EE-763E-466F-A12A-CCD41E7D08E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9" name="Text 25">
          <a:extLst>
            <a:ext uri="{FF2B5EF4-FFF2-40B4-BE49-F238E27FC236}">
              <a16:creationId xmlns:a16="http://schemas.microsoft.com/office/drawing/2014/main" id="{0A6621FE-7F41-4A6F-922A-7B8299DB1EF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9C38D067-BB17-4F4C-B714-B9243000E60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26E4EC76-292A-4D34-9965-A5976A3DE18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7846FE17-7422-4BFA-9367-0B01659083E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2D6C4112-BF0E-4FC5-851C-1213D3933CD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7D4C37AA-06B1-4137-9BAA-CA3EE8FE7FC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C59351D2-4FFC-400B-BE58-00C4E5BB7F2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DEA2357C-1EF8-4C6E-B106-C32FFF5E2A2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BC56C729-2F6F-42CB-9862-4D3A9D61486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9C820632-3135-41D6-ABB3-C404FC4DECF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AB2BEE5C-07EF-46C9-BA96-A6CB18EB995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58B654BE-CA8B-4988-8E9F-8905E7F9DA8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78E51EF2-1B8E-4584-9847-C2BD1865667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F10E43E2-2B97-4E68-AC95-45BD1D3995C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3" name="Text Box 183">
          <a:extLst>
            <a:ext uri="{FF2B5EF4-FFF2-40B4-BE49-F238E27FC236}">
              <a16:creationId xmlns:a16="http://schemas.microsoft.com/office/drawing/2014/main" id="{990FEF9C-11EA-4E8B-814E-29FACCE2B7D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4" name="Text Box 184">
          <a:extLst>
            <a:ext uri="{FF2B5EF4-FFF2-40B4-BE49-F238E27FC236}">
              <a16:creationId xmlns:a16="http://schemas.microsoft.com/office/drawing/2014/main" id="{8A3AB193-0301-427B-9303-C7D329114C7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5" name="Text Box 185">
          <a:extLst>
            <a:ext uri="{FF2B5EF4-FFF2-40B4-BE49-F238E27FC236}">
              <a16:creationId xmlns:a16="http://schemas.microsoft.com/office/drawing/2014/main" id="{AC78AB94-A9CA-4F53-94BD-EF0986F0ABF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6" name="Text Box 186">
          <a:extLst>
            <a:ext uri="{FF2B5EF4-FFF2-40B4-BE49-F238E27FC236}">
              <a16:creationId xmlns:a16="http://schemas.microsoft.com/office/drawing/2014/main" id="{CA349072-87A6-450C-A2BE-37FA149CB07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" name="Text Box 187">
          <a:extLst>
            <a:ext uri="{FF2B5EF4-FFF2-40B4-BE49-F238E27FC236}">
              <a16:creationId xmlns:a16="http://schemas.microsoft.com/office/drawing/2014/main" id="{E316D1A2-5FA2-4F1D-8AC2-6E2AB20CC00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8" name="Text Box 188">
          <a:extLst>
            <a:ext uri="{FF2B5EF4-FFF2-40B4-BE49-F238E27FC236}">
              <a16:creationId xmlns:a16="http://schemas.microsoft.com/office/drawing/2014/main" id="{D761AD10-603C-4902-9A16-FC6E0818B3A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9" name="Text Box 189">
          <a:extLst>
            <a:ext uri="{FF2B5EF4-FFF2-40B4-BE49-F238E27FC236}">
              <a16:creationId xmlns:a16="http://schemas.microsoft.com/office/drawing/2014/main" id="{EC044D35-2D76-43D4-87EE-53EB48521B2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0" name="Text Box 190">
          <a:extLst>
            <a:ext uri="{FF2B5EF4-FFF2-40B4-BE49-F238E27FC236}">
              <a16:creationId xmlns:a16="http://schemas.microsoft.com/office/drawing/2014/main" id="{2B192AE2-0634-4252-BDC1-6881AE3EA80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1" name="Text Box 191">
          <a:extLst>
            <a:ext uri="{FF2B5EF4-FFF2-40B4-BE49-F238E27FC236}">
              <a16:creationId xmlns:a16="http://schemas.microsoft.com/office/drawing/2014/main" id="{674C0123-73A0-439C-958B-396185DD29C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2" name="Text Box 192">
          <a:extLst>
            <a:ext uri="{FF2B5EF4-FFF2-40B4-BE49-F238E27FC236}">
              <a16:creationId xmlns:a16="http://schemas.microsoft.com/office/drawing/2014/main" id="{4F752200-1858-4589-B5BE-EFE604E70BA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3" name="Text Box 193">
          <a:extLst>
            <a:ext uri="{FF2B5EF4-FFF2-40B4-BE49-F238E27FC236}">
              <a16:creationId xmlns:a16="http://schemas.microsoft.com/office/drawing/2014/main" id="{B102BA30-5303-492D-8896-F56B1D9506B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4" name="Text Box 194">
          <a:extLst>
            <a:ext uri="{FF2B5EF4-FFF2-40B4-BE49-F238E27FC236}">
              <a16:creationId xmlns:a16="http://schemas.microsoft.com/office/drawing/2014/main" id="{8038B8A3-FC63-43D7-B159-1729B50C49B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5" name="Text Box 195">
          <a:extLst>
            <a:ext uri="{FF2B5EF4-FFF2-40B4-BE49-F238E27FC236}">
              <a16:creationId xmlns:a16="http://schemas.microsoft.com/office/drawing/2014/main" id="{5482A08C-6378-4467-A33D-87EBF2CC17A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6" name="Text Box 196">
          <a:extLst>
            <a:ext uri="{FF2B5EF4-FFF2-40B4-BE49-F238E27FC236}">
              <a16:creationId xmlns:a16="http://schemas.microsoft.com/office/drawing/2014/main" id="{2E5C97A5-314D-41A2-BC89-E5B78977504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7" name="Text Box 197">
          <a:extLst>
            <a:ext uri="{FF2B5EF4-FFF2-40B4-BE49-F238E27FC236}">
              <a16:creationId xmlns:a16="http://schemas.microsoft.com/office/drawing/2014/main" id="{84519C81-D1E8-490F-97BF-81C2C1F001C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8" name="Text Box 198">
          <a:extLst>
            <a:ext uri="{FF2B5EF4-FFF2-40B4-BE49-F238E27FC236}">
              <a16:creationId xmlns:a16="http://schemas.microsoft.com/office/drawing/2014/main" id="{C2DF54E6-FBA6-4CF2-9A6B-51E76F24E8E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9" name="Text 14">
          <a:extLst>
            <a:ext uri="{FF2B5EF4-FFF2-40B4-BE49-F238E27FC236}">
              <a16:creationId xmlns:a16="http://schemas.microsoft.com/office/drawing/2014/main" id="{6849DEA3-2E0F-4E27-8D92-C1ACC4EBB8A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0" name="Text 15">
          <a:extLst>
            <a:ext uri="{FF2B5EF4-FFF2-40B4-BE49-F238E27FC236}">
              <a16:creationId xmlns:a16="http://schemas.microsoft.com/office/drawing/2014/main" id="{403D83E9-4782-4D3C-A574-775BF6543E1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1" name="Text 16">
          <a:extLst>
            <a:ext uri="{FF2B5EF4-FFF2-40B4-BE49-F238E27FC236}">
              <a16:creationId xmlns:a16="http://schemas.microsoft.com/office/drawing/2014/main" id="{51FDF9E5-7534-4975-80E9-846C315A9B0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2" name="Text 14">
          <a:extLst>
            <a:ext uri="{FF2B5EF4-FFF2-40B4-BE49-F238E27FC236}">
              <a16:creationId xmlns:a16="http://schemas.microsoft.com/office/drawing/2014/main" id="{13DF3C01-72B7-49A1-936A-A50E7FBDC5A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3" name="Text 14">
          <a:extLst>
            <a:ext uri="{FF2B5EF4-FFF2-40B4-BE49-F238E27FC236}">
              <a16:creationId xmlns:a16="http://schemas.microsoft.com/office/drawing/2014/main" id="{79204B4E-B2A0-4ECF-A76C-2F590DE2106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4" name="Text 15">
          <a:extLst>
            <a:ext uri="{FF2B5EF4-FFF2-40B4-BE49-F238E27FC236}">
              <a16:creationId xmlns:a16="http://schemas.microsoft.com/office/drawing/2014/main" id="{387F4626-DFF6-4775-9201-DAA0C073179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5" name="Text 16">
          <a:extLst>
            <a:ext uri="{FF2B5EF4-FFF2-40B4-BE49-F238E27FC236}">
              <a16:creationId xmlns:a16="http://schemas.microsoft.com/office/drawing/2014/main" id="{91604D4A-6C95-4F0D-9F35-C40A6CEFB50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6" name="Text 14">
          <a:extLst>
            <a:ext uri="{FF2B5EF4-FFF2-40B4-BE49-F238E27FC236}">
              <a16:creationId xmlns:a16="http://schemas.microsoft.com/office/drawing/2014/main" id="{A1A6B630-DB99-4884-B756-49CF7F39307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7" name="Text 17">
          <a:extLst>
            <a:ext uri="{FF2B5EF4-FFF2-40B4-BE49-F238E27FC236}">
              <a16:creationId xmlns:a16="http://schemas.microsoft.com/office/drawing/2014/main" id="{24FDA637-14F4-4232-A4A7-858BC3ED30A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8" name="Text 18">
          <a:extLst>
            <a:ext uri="{FF2B5EF4-FFF2-40B4-BE49-F238E27FC236}">
              <a16:creationId xmlns:a16="http://schemas.microsoft.com/office/drawing/2014/main" id="{FC8C2867-A256-468A-AD32-368BDF688EB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9" name="Text 19">
          <a:extLst>
            <a:ext uri="{FF2B5EF4-FFF2-40B4-BE49-F238E27FC236}">
              <a16:creationId xmlns:a16="http://schemas.microsoft.com/office/drawing/2014/main" id="{A9066988-018C-48B7-840E-07FB7EC398C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0" name="Text 17">
          <a:extLst>
            <a:ext uri="{FF2B5EF4-FFF2-40B4-BE49-F238E27FC236}">
              <a16:creationId xmlns:a16="http://schemas.microsoft.com/office/drawing/2014/main" id="{E83F1F62-35BB-431A-9450-1DB81B41DED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1" name="Text 14">
          <a:extLst>
            <a:ext uri="{FF2B5EF4-FFF2-40B4-BE49-F238E27FC236}">
              <a16:creationId xmlns:a16="http://schemas.microsoft.com/office/drawing/2014/main" id="{753334E5-D0D4-41EF-825D-99DE3E6F6DC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2" name="Text 15">
          <a:extLst>
            <a:ext uri="{FF2B5EF4-FFF2-40B4-BE49-F238E27FC236}">
              <a16:creationId xmlns:a16="http://schemas.microsoft.com/office/drawing/2014/main" id="{3F7C7757-2081-447F-B660-5F8B8F90DBD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3" name="Text 16">
          <a:extLst>
            <a:ext uri="{FF2B5EF4-FFF2-40B4-BE49-F238E27FC236}">
              <a16:creationId xmlns:a16="http://schemas.microsoft.com/office/drawing/2014/main" id="{8DC37E45-0CB3-44CE-B1DC-A9A3AAA9700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4" name="Text 14">
          <a:extLst>
            <a:ext uri="{FF2B5EF4-FFF2-40B4-BE49-F238E27FC236}">
              <a16:creationId xmlns:a16="http://schemas.microsoft.com/office/drawing/2014/main" id="{A8EED577-34C1-4603-807C-28233B1D285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5" name="Text 14">
          <a:extLst>
            <a:ext uri="{FF2B5EF4-FFF2-40B4-BE49-F238E27FC236}">
              <a16:creationId xmlns:a16="http://schemas.microsoft.com/office/drawing/2014/main" id="{8B40CA74-A9F0-4102-BF14-311BF366CE2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6" name="Text 15">
          <a:extLst>
            <a:ext uri="{FF2B5EF4-FFF2-40B4-BE49-F238E27FC236}">
              <a16:creationId xmlns:a16="http://schemas.microsoft.com/office/drawing/2014/main" id="{C2611F44-7442-453C-8FD2-7048224D488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7" name="Text 16">
          <a:extLst>
            <a:ext uri="{FF2B5EF4-FFF2-40B4-BE49-F238E27FC236}">
              <a16:creationId xmlns:a16="http://schemas.microsoft.com/office/drawing/2014/main" id="{14EF3536-F0E3-48EB-B565-2BD41EADE74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8" name="Text 14">
          <a:extLst>
            <a:ext uri="{FF2B5EF4-FFF2-40B4-BE49-F238E27FC236}">
              <a16:creationId xmlns:a16="http://schemas.microsoft.com/office/drawing/2014/main" id="{9FA5FED2-4FC2-4DF7-BBB9-24BB6F7FC71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9" name="Text 8">
          <a:extLst>
            <a:ext uri="{FF2B5EF4-FFF2-40B4-BE49-F238E27FC236}">
              <a16:creationId xmlns:a16="http://schemas.microsoft.com/office/drawing/2014/main" id="{A877E48C-5986-483A-9CAD-240043C9860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0" name="Text 9">
          <a:extLst>
            <a:ext uri="{FF2B5EF4-FFF2-40B4-BE49-F238E27FC236}">
              <a16:creationId xmlns:a16="http://schemas.microsoft.com/office/drawing/2014/main" id="{9BB92E2B-87F6-416F-A6F1-96BE3EDD704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1" name="Text 13">
          <a:extLst>
            <a:ext uri="{FF2B5EF4-FFF2-40B4-BE49-F238E27FC236}">
              <a16:creationId xmlns:a16="http://schemas.microsoft.com/office/drawing/2014/main" id="{43C4ABF8-D72E-48DB-BB37-4C37F91579E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2" name="Text 8">
          <a:extLst>
            <a:ext uri="{FF2B5EF4-FFF2-40B4-BE49-F238E27FC236}">
              <a16:creationId xmlns:a16="http://schemas.microsoft.com/office/drawing/2014/main" id="{E8B304F3-4D76-476C-A336-D74EA8DB23C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3" name="Text 17">
          <a:extLst>
            <a:ext uri="{FF2B5EF4-FFF2-40B4-BE49-F238E27FC236}">
              <a16:creationId xmlns:a16="http://schemas.microsoft.com/office/drawing/2014/main" id="{A7BE9440-DEFA-486D-B6B1-9C13395A845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4" name="Text 18">
          <a:extLst>
            <a:ext uri="{FF2B5EF4-FFF2-40B4-BE49-F238E27FC236}">
              <a16:creationId xmlns:a16="http://schemas.microsoft.com/office/drawing/2014/main" id="{3849988A-BE65-4487-9AAA-7FAA1F789F1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5" name="Text 19">
          <a:extLst>
            <a:ext uri="{FF2B5EF4-FFF2-40B4-BE49-F238E27FC236}">
              <a16:creationId xmlns:a16="http://schemas.microsoft.com/office/drawing/2014/main" id="{AEEFB0AA-0FAD-47B2-83FF-81CA4076063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6" name="Text 17">
          <a:extLst>
            <a:ext uri="{FF2B5EF4-FFF2-40B4-BE49-F238E27FC236}">
              <a16:creationId xmlns:a16="http://schemas.microsoft.com/office/drawing/2014/main" id="{5D6AB7D5-CF9F-48CD-A7F2-095291F82C4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7" name="Text 14">
          <a:extLst>
            <a:ext uri="{FF2B5EF4-FFF2-40B4-BE49-F238E27FC236}">
              <a16:creationId xmlns:a16="http://schemas.microsoft.com/office/drawing/2014/main" id="{95A2B865-5399-423D-8796-2181FBE41A8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8" name="Text 15">
          <a:extLst>
            <a:ext uri="{FF2B5EF4-FFF2-40B4-BE49-F238E27FC236}">
              <a16:creationId xmlns:a16="http://schemas.microsoft.com/office/drawing/2014/main" id="{E45623D8-6545-4FD1-9931-17B64E642461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9" name="Text 16">
          <a:extLst>
            <a:ext uri="{FF2B5EF4-FFF2-40B4-BE49-F238E27FC236}">
              <a16:creationId xmlns:a16="http://schemas.microsoft.com/office/drawing/2014/main" id="{E11869DF-DEFE-456B-B0C6-F77C1DBCF49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0" name="Text 14">
          <a:extLst>
            <a:ext uri="{FF2B5EF4-FFF2-40B4-BE49-F238E27FC236}">
              <a16:creationId xmlns:a16="http://schemas.microsoft.com/office/drawing/2014/main" id="{400E3D39-D047-4D6D-AA5B-67071459349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1" name="Text 23">
          <a:extLst>
            <a:ext uri="{FF2B5EF4-FFF2-40B4-BE49-F238E27FC236}">
              <a16:creationId xmlns:a16="http://schemas.microsoft.com/office/drawing/2014/main" id="{71E33FA3-0E5A-4A65-BD4D-E36CFFA51A0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2" name="Text 24">
          <a:extLst>
            <a:ext uri="{FF2B5EF4-FFF2-40B4-BE49-F238E27FC236}">
              <a16:creationId xmlns:a16="http://schemas.microsoft.com/office/drawing/2014/main" id="{F87DE977-AADE-49F5-9CCB-FFFAAFAB591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3" name="Text 25">
          <a:extLst>
            <a:ext uri="{FF2B5EF4-FFF2-40B4-BE49-F238E27FC236}">
              <a16:creationId xmlns:a16="http://schemas.microsoft.com/office/drawing/2014/main" id="{EC2FB22E-6BA0-43FB-B868-3E34E4ACDC4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4" name="Text 23">
          <a:extLst>
            <a:ext uri="{FF2B5EF4-FFF2-40B4-BE49-F238E27FC236}">
              <a16:creationId xmlns:a16="http://schemas.microsoft.com/office/drawing/2014/main" id="{B1E1B410-7D47-4BB7-A39D-516C2ECF7D2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5" name="Text 23">
          <a:extLst>
            <a:ext uri="{FF2B5EF4-FFF2-40B4-BE49-F238E27FC236}">
              <a16:creationId xmlns:a16="http://schemas.microsoft.com/office/drawing/2014/main" id="{6E36EEED-8B98-47DD-9A69-8BBA2669CC4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6" name="Text 24">
          <a:extLst>
            <a:ext uri="{FF2B5EF4-FFF2-40B4-BE49-F238E27FC236}">
              <a16:creationId xmlns:a16="http://schemas.microsoft.com/office/drawing/2014/main" id="{1E328DAF-6EB1-4602-9C27-AE1981A181C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7" name="Text 25">
          <a:extLst>
            <a:ext uri="{FF2B5EF4-FFF2-40B4-BE49-F238E27FC236}">
              <a16:creationId xmlns:a16="http://schemas.microsoft.com/office/drawing/2014/main" id="{DE8061D0-141E-43DD-8528-5E5918DF6C9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8" name="Text 23">
          <a:extLst>
            <a:ext uri="{FF2B5EF4-FFF2-40B4-BE49-F238E27FC236}">
              <a16:creationId xmlns:a16="http://schemas.microsoft.com/office/drawing/2014/main" id="{F982D111-6087-443B-9B22-20BDC05947C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9" name="Text 23">
          <a:extLst>
            <a:ext uri="{FF2B5EF4-FFF2-40B4-BE49-F238E27FC236}">
              <a16:creationId xmlns:a16="http://schemas.microsoft.com/office/drawing/2014/main" id="{0FA647B0-3F36-4D42-B919-66C5487B3C6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0" name="Text 24">
          <a:extLst>
            <a:ext uri="{FF2B5EF4-FFF2-40B4-BE49-F238E27FC236}">
              <a16:creationId xmlns:a16="http://schemas.microsoft.com/office/drawing/2014/main" id="{9F695E11-9B5C-4557-ADAD-E1AD4E8C7E00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1" name="Text 25">
          <a:extLst>
            <a:ext uri="{FF2B5EF4-FFF2-40B4-BE49-F238E27FC236}">
              <a16:creationId xmlns:a16="http://schemas.microsoft.com/office/drawing/2014/main" id="{AE6C993F-DC53-4A67-82D0-673C669D096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2" name="Text Box 153">
          <a:extLst>
            <a:ext uri="{FF2B5EF4-FFF2-40B4-BE49-F238E27FC236}">
              <a16:creationId xmlns:a16="http://schemas.microsoft.com/office/drawing/2014/main" id="{7D84D4E0-CE7D-4BD9-95D0-FE810E70882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3" name="Text Box 154">
          <a:extLst>
            <a:ext uri="{FF2B5EF4-FFF2-40B4-BE49-F238E27FC236}">
              <a16:creationId xmlns:a16="http://schemas.microsoft.com/office/drawing/2014/main" id="{14E48B12-2255-4703-A62D-E75436901BD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4" name="Text Box 155">
          <a:extLst>
            <a:ext uri="{FF2B5EF4-FFF2-40B4-BE49-F238E27FC236}">
              <a16:creationId xmlns:a16="http://schemas.microsoft.com/office/drawing/2014/main" id="{F74DB524-8964-4ABF-9241-C5CB0BC0227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5" name="Text Box 156">
          <a:extLst>
            <a:ext uri="{FF2B5EF4-FFF2-40B4-BE49-F238E27FC236}">
              <a16:creationId xmlns:a16="http://schemas.microsoft.com/office/drawing/2014/main" id="{5F3A707A-E8B1-4E41-A71D-847919304EF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6" name="Text Box 157">
          <a:extLst>
            <a:ext uri="{FF2B5EF4-FFF2-40B4-BE49-F238E27FC236}">
              <a16:creationId xmlns:a16="http://schemas.microsoft.com/office/drawing/2014/main" id="{92C7A488-5899-4D7C-AC64-F897E8D20C5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7" name="Text Box 158">
          <a:extLst>
            <a:ext uri="{FF2B5EF4-FFF2-40B4-BE49-F238E27FC236}">
              <a16:creationId xmlns:a16="http://schemas.microsoft.com/office/drawing/2014/main" id="{BCF3BE49-A6AF-4AB7-8AA9-5FAB7C2CB78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8" name="Text Box 159">
          <a:extLst>
            <a:ext uri="{FF2B5EF4-FFF2-40B4-BE49-F238E27FC236}">
              <a16:creationId xmlns:a16="http://schemas.microsoft.com/office/drawing/2014/main" id="{E29BBD08-3371-4271-B853-E45C6E3B69C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9" name="Text Box 160">
          <a:extLst>
            <a:ext uri="{FF2B5EF4-FFF2-40B4-BE49-F238E27FC236}">
              <a16:creationId xmlns:a16="http://schemas.microsoft.com/office/drawing/2014/main" id="{C7B6737A-0661-42C9-82CC-130DA2D07CDB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0" name="Text Box 161">
          <a:extLst>
            <a:ext uri="{FF2B5EF4-FFF2-40B4-BE49-F238E27FC236}">
              <a16:creationId xmlns:a16="http://schemas.microsoft.com/office/drawing/2014/main" id="{18C2F104-7D2E-47BE-AEA3-308AF904EF8A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1" name="Text Box 162">
          <a:extLst>
            <a:ext uri="{FF2B5EF4-FFF2-40B4-BE49-F238E27FC236}">
              <a16:creationId xmlns:a16="http://schemas.microsoft.com/office/drawing/2014/main" id="{4E31CA7C-8599-4874-8B20-EAB4AE4814A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2" name="Text Box 163">
          <a:extLst>
            <a:ext uri="{FF2B5EF4-FFF2-40B4-BE49-F238E27FC236}">
              <a16:creationId xmlns:a16="http://schemas.microsoft.com/office/drawing/2014/main" id="{5503E4CF-C951-469C-A43A-24E2BA813E5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3" name="Text Box 164">
          <a:extLst>
            <a:ext uri="{FF2B5EF4-FFF2-40B4-BE49-F238E27FC236}">
              <a16:creationId xmlns:a16="http://schemas.microsoft.com/office/drawing/2014/main" id="{D48B6DF6-80EA-461E-98AD-44A6F09B8B0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4" name="Text Box 165">
          <a:extLst>
            <a:ext uri="{FF2B5EF4-FFF2-40B4-BE49-F238E27FC236}">
              <a16:creationId xmlns:a16="http://schemas.microsoft.com/office/drawing/2014/main" id="{626289F8-E795-441C-A4C2-034038D1F06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5" name="Text Box 174">
          <a:extLst>
            <a:ext uri="{FF2B5EF4-FFF2-40B4-BE49-F238E27FC236}">
              <a16:creationId xmlns:a16="http://schemas.microsoft.com/office/drawing/2014/main" id="{EED8E7C9-EB6E-4153-8107-770771E1E6D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6" name="Text Box 175">
          <a:extLst>
            <a:ext uri="{FF2B5EF4-FFF2-40B4-BE49-F238E27FC236}">
              <a16:creationId xmlns:a16="http://schemas.microsoft.com/office/drawing/2014/main" id="{E4B37A25-447B-41F9-BB60-AAACB07E60B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7" name="Text Box 176">
          <a:extLst>
            <a:ext uri="{FF2B5EF4-FFF2-40B4-BE49-F238E27FC236}">
              <a16:creationId xmlns:a16="http://schemas.microsoft.com/office/drawing/2014/main" id="{3821BFA5-311E-4980-94E8-17EBBCBCCE5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8" name="Text Box 177">
          <a:extLst>
            <a:ext uri="{FF2B5EF4-FFF2-40B4-BE49-F238E27FC236}">
              <a16:creationId xmlns:a16="http://schemas.microsoft.com/office/drawing/2014/main" id="{059CC9C0-E673-4C54-8D32-5B650450DDF5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9" name="Text Box 178">
          <a:extLst>
            <a:ext uri="{FF2B5EF4-FFF2-40B4-BE49-F238E27FC236}">
              <a16:creationId xmlns:a16="http://schemas.microsoft.com/office/drawing/2014/main" id="{E5CD6617-68D8-4E1C-BEE4-385205B2FBBE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0" name="Text Box 179">
          <a:extLst>
            <a:ext uri="{FF2B5EF4-FFF2-40B4-BE49-F238E27FC236}">
              <a16:creationId xmlns:a16="http://schemas.microsoft.com/office/drawing/2014/main" id="{5F4D1AC0-3EE1-48EB-8B2F-39B7077997A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1" name="Text Box 180">
          <a:extLst>
            <a:ext uri="{FF2B5EF4-FFF2-40B4-BE49-F238E27FC236}">
              <a16:creationId xmlns:a16="http://schemas.microsoft.com/office/drawing/2014/main" id="{49396215-F0F0-4655-B46A-09A5CE08D7ED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2" name="Text Box 181">
          <a:extLst>
            <a:ext uri="{FF2B5EF4-FFF2-40B4-BE49-F238E27FC236}">
              <a16:creationId xmlns:a16="http://schemas.microsoft.com/office/drawing/2014/main" id="{C900331B-5C07-40D6-913D-32402254B6A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3" name="Text Box 183">
          <a:extLst>
            <a:ext uri="{FF2B5EF4-FFF2-40B4-BE49-F238E27FC236}">
              <a16:creationId xmlns:a16="http://schemas.microsoft.com/office/drawing/2014/main" id="{C72DFEB7-000F-4721-8870-3F48AA81483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4" name="Text Box 184">
          <a:extLst>
            <a:ext uri="{FF2B5EF4-FFF2-40B4-BE49-F238E27FC236}">
              <a16:creationId xmlns:a16="http://schemas.microsoft.com/office/drawing/2014/main" id="{26ED2159-708D-438B-9A56-481BEC4B130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5" name="Text Box 185">
          <a:extLst>
            <a:ext uri="{FF2B5EF4-FFF2-40B4-BE49-F238E27FC236}">
              <a16:creationId xmlns:a16="http://schemas.microsoft.com/office/drawing/2014/main" id="{9E0A402A-8BF9-4DF7-9002-92D73609A4A2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6" name="Text Box 186">
          <a:extLst>
            <a:ext uri="{FF2B5EF4-FFF2-40B4-BE49-F238E27FC236}">
              <a16:creationId xmlns:a16="http://schemas.microsoft.com/office/drawing/2014/main" id="{BECBC1BC-7EAC-4D85-85FD-09379EA028D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7" name="Text Box 187">
          <a:extLst>
            <a:ext uri="{FF2B5EF4-FFF2-40B4-BE49-F238E27FC236}">
              <a16:creationId xmlns:a16="http://schemas.microsoft.com/office/drawing/2014/main" id="{9597166F-0CA8-4AAB-A040-264430BA941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8" name="Text Box 188">
          <a:extLst>
            <a:ext uri="{FF2B5EF4-FFF2-40B4-BE49-F238E27FC236}">
              <a16:creationId xmlns:a16="http://schemas.microsoft.com/office/drawing/2014/main" id="{00CE5000-52F4-45E7-8F94-05169D1D060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9" name="Text Box 189">
          <a:extLst>
            <a:ext uri="{FF2B5EF4-FFF2-40B4-BE49-F238E27FC236}">
              <a16:creationId xmlns:a16="http://schemas.microsoft.com/office/drawing/2014/main" id="{D07A8E52-8583-4B23-940B-0C33C3155794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0" name="Text Box 190">
          <a:extLst>
            <a:ext uri="{FF2B5EF4-FFF2-40B4-BE49-F238E27FC236}">
              <a16:creationId xmlns:a16="http://schemas.microsoft.com/office/drawing/2014/main" id="{B4F79973-6E42-478C-ABF0-9CCE0E1D9E3F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1" name="Text Box 191">
          <a:extLst>
            <a:ext uri="{FF2B5EF4-FFF2-40B4-BE49-F238E27FC236}">
              <a16:creationId xmlns:a16="http://schemas.microsoft.com/office/drawing/2014/main" id="{F667C3C1-71C6-47B1-8B34-51159F59C04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2" name="Text Box 192">
          <a:extLst>
            <a:ext uri="{FF2B5EF4-FFF2-40B4-BE49-F238E27FC236}">
              <a16:creationId xmlns:a16="http://schemas.microsoft.com/office/drawing/2014/main" id="{1B409860-30A6-4CCF-A7E1-8699289230F7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3" name="Text Box 193">
          <a:extLst>
            <a:ext uri="{FF2B5EF4-FFF2-40B4-BE49-F238E27FC236}">
              <a16:creationId xmlns:a16="http://schemas.microsoft.com/office/drawing/2014/main" id="{501676A3-B804-4036-AFB7-D81321CB8FF9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4" name="Text Box 194">
          <a:extLst>
            <a:ext uri="{FF2B5EF4-FFF2-40B4-BE49-F238E27FC236}">
              <a16:creationId xmlns:a16="http://schemas.microsoft.com/office/drawing/2014/main" id="{067B7690-B9BE-4396-9E41-995E1851922C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5" name="Text Box 195">
          <a:extLst>
            <a:ext uri="{FF2B5EF4-FFF2-40B4-BE49-F238E27FC236}">
              <a16:creationId xmlns:a16="http://schemas.microsoft.com/office/drawing/2014/main" id="{09099697-751E-4882-AF4B-0FB0EC37DDA8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6" name="Text Box 196">
          <a:extLst>
            <a:ext uri="{FF2B5EF4-FFF2-40B4-BE49-F238E27FC236}">
              <a16:creationId xmlns:a16="http://schemas.microsoft.com/office/drawing/2014/main" id="{2292D00D-B5A5-4D4A-907D-415F7E9B66E6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7" name="Text Box 197">
          <a:extLst>
            <a:ext uri="{FF2B5EF4-FFF2-40B4-BE49-F238E27FC236}">
              <a16:creationId xmlns:a16="http://schemas.microsoft.com/office/drawing/2014/main" id="{CAA1264A-946A-429D-914C-5265A1785A5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8" name="Text Box 198">
          <a:extLst>
            <a:ext uri="{FF2B5EF4-FFF2-40B4-BE49-F238E27FC236}">
              <a16:creationId xmlns:a16="http://schemas.microsoft.com/office/drawing/2014/main" id="{FF3C57C8-4156-48F9-93EA-F5FEB065A293}"/>
            </a:ext>
          </a:extLst>
        </xdr:cNvPr>
        <xdr:cNvSpPr txBox="1">
          <a:spLocks noChangeArrowheads="1"/>
        </xdr:cNvSpPr>
      </xdr:nvSpPr>
      <xdr:spPr bwMode="auto">
        <a:xfrm>
          <a:off x="6248400" y="89820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142875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2929CB0C-E275-4435-BEFC-9858E1017C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57150</xdr:rowOff>
    </xdr:to>
    <xdr:sp macro="" textlink="">
      <xdr:nvSpPr>
        <xdr:cNvPr id="3" name="Text 7">
          <a:extLst>
            <a:ext uri="{FF2B5EF4-FFF2-40B4-BE49-F238E27FC236}">
              <a16:creationId xmlns:a16="http://schemas.microsoft.com/office/drawing/2014/main" id="{9FD45500-4D0F-4A9F-9ABF-F36225AFA2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B8CC0A41-FBA8-43A7-BA87-86A8DE5C475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D8A980CC-13CE-474C-A524-1700D11A39A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0</xdr:colOff>
      <xdr:row>1</xdr:row>
      <xdr:rowOff>0</xdr:rowOff>
    </xdr:to>
    <xdr:sp macro="" textlink="">
      <xdr:nvSpPr>
        <xdr:cNvPr id="6" name="Text 12">
          <a:extLst>
            <a:ext uri="{FF2B5EF4-FFF2-40B4-BE49-F238E27FC236}">
              <a16:creationId xmlns:a16="http://schemas.microsoft.com/office/drawing/2014/main" id="{D3841947-1F4E-41BA-A261-EA8BAA630047}"/>
            </a:ext>
          </a:extLst>
        </xdr:cNvPr>
        <xdr:cNvSpPr txBox="1">
          <a:spLocks noChangeArrowheads="1"/>
        </xdr:cNvSpPr>
      </xdr:nvSpPr>
      <xdr:spPr bwMode="auto">
        <a:xfrm flipV="1">
          <a:off x="0" y="28575"/>
          <a:ext cx="0" cy="1143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" name="Text 13">
          <a:extLst>
            <a:ext uri="{FF2B5EF4-FFF2-40B4-BE49-F238E27FC236}">
              <a16:creationId xmlns:a16="http://schemas.microsoft.com/office/drawing/2014/main" id="{3B6B0166-6400-4366-8E38-238F0F71118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" name="Text 14">
          <a:extLst>
            <a:ext uri="{FF2B5EF4-FFF2-40B4-BE49-F238E27FC236}">
              <a16:creationId xmlns:a16="http://schemas.microsoft.com/office/drawing/2014/main" id="{298B70D8-D36A-4CA4-BC31-1C9C67F320E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" name="Text 15">
          <a:extLst>
            <a:ext uri="{FF2B5EF4-FFF2-40B4-BE49-F238E27FC236}">
              <a16:creationId xmlns:a16="http://schemas.microsoft.com/office/drawing/2014/main" id="{0D4D3627-65D5-493D-B07E-E15BC8B1CEB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" name="Text 16">
          <a:extLst>
            <a:ext uri="{FF2B5EF4-FFF2-40B4-BE49-F238E27FC236}">
              <a16:creationId xmlns:a16="http://schemas.microsoft.com/office/drawing/2014/main" id="{97368283-13A8-47D8-9B8E-366A98DF63D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" name="Text 17">
          <a:extLst>
            <a:ext uri="{FF2B5EF4-FFF2-40B4-BE49-F238E27FC236}">
              <a16:creationId xmlns:a16="http://schemas.microsoft.com/office/drawing/2014/main" id="{8ABEF895-415A-492E-9EC4-0F1B3FF8EC0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" name="Text 18">
          <a:extLst>
            <a:ext uri="{FF2B5EF4-FFF2-40B4-BE49-F238E27FC236}">
              <a16:creationId xmlns:a16="http://schemas.microsoft.com/office/drawing/2014/main" id="{7345110A-D7FC-4799-B90E-971C55BCFE1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" name="Text 19">
          <a:extLst>
            <a:ext uri="{FF2B5EF4-FFF2-40B4-BE49-F238E27FC236}">
              <a16:creationId xmlns:a16="http://schemas.microsoft.com/office/drawing/2014/main" id="{7F986E09-E724-407C-8606-2FC1197988B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" name="Text 20">
          <a:extLst>
            <a:ext uri="{FF2B5EF4-FFF2-40B4-BE49-F238E27FC236}">
              <a16:creationId xmlns:a16="http://schemas.microsoft.com/office/drawing/2014/main" id="{0DAF5F47-DA4E-4030-9751-D4C3A9E84BF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" name="Text 21">
          <a:extLst>
            <a:ext uri="{FF2B5EF4-FFF2-40B4-BE49-F238E27FC236}">
              <a16:creationId xmlns:a16="http://schemas.microsoft.com/office/drawing/2014/main" id="{E62FEA84-A5C3-4236-BE2B-82F5126CDDC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" name="Text 22">
          <a:extLst>
            <a:ext uri="{FF2B5EF4-FFF2-40B4-BE49-F238E27FC236}">
              <a16:creationId xmlns:a16="http://schemas.microsoft.com/office/drawing/2014/main" id="{D6821C77-D90C-446A-93B0-B370C15B625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" name="Text 23">
          <a:extLst>
            <a:ext uri="{FF2B5EF4-FFF2-40B4-BE49-F238E27FC236}">
              <a16:creationId xmlns:a16="http://schemas.microsoft.com/office/drawing/2014/main" id="{300DD3C9-B07E-4712-9C8F-D03E7D89595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" name="Text 24">
          <a:extLst>
            <a:ext uri="{FF2B5EF4-FFF2-40B4-BE49-F238E27FC236}">
              <a16:creationId xmlns:a16="http://schemas.microsoft.com/office/drawing/2014/main" id="{95B2DA9F-35BC-4328-A946-FBB17BF1C81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" name="Text 25">
          <a:extLst>
            <a:ext uri="{FF2B5EF4-FFF2-40B4-BE49-F238E27FC236}">
              <a16:creationId xmlns:a16="http://schemas.microsoft.com/office/drawing/2014/main" id="{C6AF66DC-B66C-483D-AD30-2F055BF6E60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" name="Text 26">
          <a:extLst>
            <a:ext uri="{FF2B5EF4-FFF2-40B4-BE49-F238E27FC236}">
              <a16:creationId xmlns:a16="http://schemas.microsoft.com/office/drawing/2014/main" id="{E7997686-3D79-4B4E-9047-86D096053BA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" name="Text 27">
          <a:extLst>
            <a:ext uri="{FF2B5EF4-FFF2-40B4-BE49-F238E27FC236}">
              <a16:creationId xmlns:a16="http://schemas.microsoft.com/office/drawing/2014/main" id="{ACAFFDA8-9EC2-452A-905F-01589312561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학과수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" name="Text 28">
          <a:extLst>
            <a:ext uri="{FF2B5EF4-FFF2-40B4-BE49-F238E27FC236}">
              <a16:creationId xmlns:a16="http://schemas.microsoft.com/office/drawing/2014/main" id="{DBD0C15A-FD6F-40EB-8987-43185BD08ED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" name="Text 29">
          <a:extLst>
            <a:ext uri="{FF2B5EF4-FFF2-40B4-BE49-F238E27FC236}">
              <a16:creationId xmlns:a16="http://schemas.microsoft.com/office/drawing/2014/main" id="{E52FB8A8-12DA-45FC-8DFF-A6A4282416F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" name="Text 30">
          <a:extLst>
            <a:ext uri="{FF2B5EF4-FFF2-40B4-BE49-F238E27FC236}">
              <a16:creationId xmlns:a16="http://schemas.microsoft.com/office/drawing/2014/main" id="{1FBD1C90-1897-4B26-B72D-E101AF56393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" name="Text 31">
          <a:extLst>
            <a:ext uri="{FF2B5EF4-FFF2-40B4-BE49-F238E27FC236}">
              <a16:creationId xmlns:a16="http://schemas.microsoft.com/office/drawing/2014/main" id="{FDF887C7-7A3C-4FFB-BB15-99749AB96E3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" name="Text 32">
          <a:extLst>
            <a:ext uri="{FF2B5EF4-FFF2-40B4-BE49-F238E27FC236}">
              <a16:creationId xmlns:a16="http://schemas.microsoft.com/office/drawing/2014/main" id="{8D8291B8-9B83-4904-AFD7-8BEE45175DC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졸업자수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0</xdr:colOff>
      <xdr:row>1</xdr:row>
      <xdr:rowOff>152400</xdr:rowOff>
    </xdr:to>
    <xdr:sp macro="" textlink="">
      <xdr:nvSpPr>
        <xdr:cNvPr id="27" name="Text 6">
          <a:extLst>
            <a:ext uri="{FF2B5EF4-FFF2-40B4-BE49-F238E27FC236}">
              <a16:creationId xmlns:a16="http://schemas.microsoft.com/office/drawing/2014/main" id="{5C291AD3-BE5B-4007-BC48-1E65872F60FA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8" name="Text 8">
          <a:extLst>
            <a:ext uri="{FF2B5EF4-FFF2-40B4-BE49-F238E27FC236}">
              <a16:creationId xmlns:a16="http://schemas.microsoft.com/office/drawing/2014/main" id="{6945D61F-2411-4D82-BF17-3BF2D59AE5B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9" name="Text 14">
          <a:extLst>
            <a:ext uri="{FF2B5EF4-FFF2-40B4-BE49-F238E27FC236}">
              <a16:creationId xmlns:a16="http://schemas.microsoft.com/office/drawing/2014/main" id="{28CDAA99-51BD-4558-AEEA-9BB9C355F07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0" name="Text 17">
          <a:extLst>
            <a:ext uri="{FF2B5EF4-FFF2-40B4-BE49-F238E27FC236}">
              <a16:creationId xmlns:a16="http://schemas.microsoft.com/office/drawing/2014/main" id="{D83FC07C-04DE-4658-A0C9-997ED78BC33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1" name="Text 20">
          <a:extLst>
            <a:ext uri="{FF2B5EF4-FFF2-40B4-BE49-F238E27FC236}">
              <a16:creationId xmlns:a16="http://schemas.microsoft.com/office/drawing/2014/main" id="{468B42C0-E373-44C3-A610-7AE3D182EEE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2" name="Text 23">
          <a:extLst>
            <a:ext uri="{FF2B5EF4-FFF2-40B4-BE49-F238E27FC236}">
              <a16:creationId xmlns:a16="http://schemas.microsoft.com/office/drawing/2014/main" id="{905CC478-8F79-41AC-918E-9F4DC914927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3" name="Text 26">
          <a:extLst>
            <a:ext uri="{FF2B5EF4-FFF2-40B4-BE49-F238E27FC236}">
              <a16:creationId xmlns:a16="http://schemas.microsoft.com/office/drawing/2014/main" id="{FD9D660B-12C6-4E2C-9426-63E8238179D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4" name="Text 29">
          <a:extLst>
            <a:ext uri="{FF2B5EF4-FFF2-40B4-BE49-F238E27FC236}">
              <a16:creationId xmlns:a16="http://schemas.microsoft.com/office/drawing/2014/main" id="{37A785A3-4EAE-4385-9E3C-EBEA53F2B1E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5" name="Text 8">
          <a:extLst>
            <a:ext uri="{FF2B5EF4-FFF2-40B4-BE49-F238E27FC236}">
              <a16:creationId xmlns:a16="http://schemas.microsoft.com/office/drawing/2014/main" id="{066F9235-A661-46D4-A1CF-6F18B17EF8A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6" name="Text 9">
          <a:extLst>
            <a:ext uri="{FF2B5EF4-FFF2-40B4-BE49-F238E27FC236}">
              <a16:creationId xmlns:a16="http://schemas.microsoft.com/office/drawing/2014/main" id="{45F84AEC-A945-4E95-A332-D37631826ED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7" name="Text 13">
          <a:extLst>
            <a:ext uri="{FF2B5EF4-FFF2-40B4-BE49-F238E27FC236}">
              <a16:creationId xmlns:a16="http://schemas.microsoft.com/office/drawing/2014/main" id="{9157C3A9-25E4-4CED-A442-43A158D5A3E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8" name="Text 8">
          <a:extLst>
            <a:ext uri="{FF2B5EF4-FFF2-40B4-BE49-F238E27FC236}">
              <a16:creationId xmlns:a16="http://schemas.microsoft.com/office/drawing/2014/main" id="{3130B099-DED2-43F7-991C-DDE936B4B1B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9" name="Text 8">
          <a:extLst>
            <a:ext uri="{FF2B5EF4-FFF2-40B4-BE49-F238E27FC236}">
              <a16:creationId xmlns:a16="http://schemas.microsoft.com/office/drawing/2014/main" id="{872F9835-C9E6-4E22-B9F5-699D228A9B8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0" name="Text 9">
          <a:extLst>
            <a:ext uri="{FF2B5EF4-FFF2-40B4-BE49-F238E27FC236}">
              <a16:creationId xmlns:a16="http://schemas.microsoft.com/office/drawing/2014/main" id="{0CC2C940-A640-4DE7-AA84-1E8FB28C787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1" name="Text 13">
          <a:extLst>
            <a:ext uri="{FF2B5EF4-FFF2-40B4-BE49-F238E27FC236}">
              <a16:creationId xmlns:a16="http://schemas.microsoft.com/office/drawing/2014/main" id="{04C99C0E-DD89-41A1-9533-6082575E4CA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2" name="Text 8">
          <a:extLst>
            <a:ext uri="{FF2B5EF4-FFF2-40B4-BE49-F238E27FC236}">
              <a16:creationId xmlns:a16="http://schemas.microsoft.com/office/drawing/2014/main" id="{A3B18C2A-92A9-4ACA-893B-E472F7B9F2B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3" name="Text 8">
          <a:extLst>
            <a:ext uri="{FF2B5EF4-FFF2-40B4-BE49-F238E27FC236}">
              <a16:creationId xmlns:a16="http://schemas.microsoft.com/office/drawing/2014/main" id="{614831E3-6783-42A1-87BF-8498D38629E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4" name="Text 9">
          <a:extLst>
            <a:ext uri="{FF2B5EF4-FFF2-40B4-BE49-F238E27FC236}">
              <a16:creationId xmlns:a16="http://schemas.microsoft.com/office/drawing/2014/main" id="{B9F56EF7-1BC2-49AA-80D2-E74B328B021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5" name="Text 13">
          <a:extLst>
            <a:ext uri="{FF2B5EF4-FFF2-40B4-BE49-F238E27FC236}">
              <a16:creationId xmlns:a16="http://schemas.microsoft.com/office/drawing/2014/main" id="{132FAC2B-9410-45C8-B21A-F8A6D4E0309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6" name="Text 8">
          <a:extLst>
            <a:ext uri="{FF2B5EF4-FFF2-40B4-BE49-F238E27FC236}">
              <a16:creationId xmlns:a16="http://schemas.microsoft.com/office/drawing/2014/main" id="{514114A5-AAD8-406C-AFE6-8CE0EDB0E33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7" name="Text 14">
          <a:extLst>
            <a:ext uri="{FF2B5EF4-FFF2-40B4-BE49-F238E27FC236}">
              <a16:creationId xmlns:a16="http://schemas.microsoft.com/office/drawing/2014/main" id="{99347F4E-2022-4F4B-9896-050926305D6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8" name="Text 15">
          <a:extLst>
            <a:ext uri="{FF2B5EF4-FFF2-40B4-BE49-F238E27FC236}">
              <a16:creationId xmlns:a16="http://schemas.microsoft.com/office/drawing/2014/main" id="{06AF6C74-874A-475D-BA36-00C7533D9EE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9" name="Text 16">
          <a:extLst>
            <a:ext uri="{FF2B5EF4-FFF2-40B4-BE49-F238E27FC236}">
              <a16:creationId xmlns:a16="http://schemas.microsoft.com/office/drawing/2014/main" id="{75F91BE8-1A29-4586-A0F0-7468419830C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" name="Text 17">
          <a:extLst>
            <a:ext uri="{FF2B5EF4-FFF2-40B4-BE49-F238E27FC236}">
              <a16:creationId xmlns:a16="http://schemas.microsoft.com/office/drawing/2014/main" id="{86382C0D-5BD4-4C53-B183-C94F30802E1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1" name="Text 18">
          <a:extLst>
            <a:ext uri="{FF2B5EF4-FFF2-40B4-BE49-F238E27FC236}">
              <a16:creationId xmlns:a16="http://schemas.microsoft.com/office/drawing/2014/main" id="{7F45A01B-4EBA-42C0-9B47-C5804B920C7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2" name="Text 19">
          <a:extLst>
            <a:ext uri="{FF2B5EF4-FFF2-40B4-BE49-F238E27FC236}">
              <a16:creationId xmlns:a16="http://schemas.microsoft.com/office/drawing/2014/main" id="{F930C05A-B48B-4A5D-9AF2-C0006B95ADF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3" name="Text 20">
          <a:extLst>
            <a:ext uri="{FF2B5EF4-FFF2-40B4-BE49-F238E27FC236}">
              <a16:creationId xmlns:a16="http://schemas.microsoft.com/office/drawing/2014/main" id="{AA4343E3-4C0A-41AB-A2A0-F4533345F5B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4" name="Text 21">
          <a:extLst>
            <a:ext uri="{FF2B5EF4-FFF2-40B4-BE49-F238E27FC236}">
              <a16:creationId xmlns:a16="http://schemas.microsoft.com/office/drawing/2014/main" id="{FAC28771-1118-4B7B-972F-95F2B571E3C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5" name="Text 22">
          <a:extLst>
            <a:ext uri="{FF2B5EF4-FFF2-40B4-BE49-F238E27FC236}">
              <a16:creationId xmlns:a16="http://schemas.microsoft.com/office/drawing/2014/main" id="{E1FF77E5-9194-480F-AD4C-5DD561E8795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6" name="Text 14">
          <a:extLst>
            <a:ext uri="{FF2B5EF4-FFF2-40B4-BE49-F238E27FC236}">
              <a16:creationId xmlns:a16="http://schemas.microsoft.com/office/drawing/2014/main" id="{969C921E-F7C7-4C57-A64B-1B423C10B22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7" name="Text 17">
          <a:extLst>
            <a:ext uri="{FF2B5EF4-FFF2-40B4-BE49-F238E27FC236}">
              <a16:creationId xmlns:a16="http://schemas.microsoft.com/office/drawing/2014/main" id="{94B5D4CD-B511-43EF-8841-B92054EC331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8" name="Text 20">
          <a:extLst>
            <a:ext uri="{FF2B5EF4-FFF2-40B4-BE49-F238E27FC236}">
              <a16:creationId xmlns:a16="http://schemas.microsoft.com/office/drawing/2014/main" id="{9C54B0C2-5E96-4B76-8843-CA18DCCA3F4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9" name="Text 8">
          <a:extLst>
            <a:ext uri="{FF2B5EF4-FFF2-40B4-BE49-F238E27FC236}">
              <a16:creationId xmlns:a16="http://schemas.microsoft.com/office/drawing/2014/main" id="{4AFAA44F-535D-413E-B012-6583A6C1662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0" name="Text 9">
          <a:extLst>
            <a:ext uri="{FF2B5EF4-FFF2-40B4-BE49-F238E27FC236}">
              <a16:creationId xmlns:a16="http://schemas.microsoft.com/office/drawing/2014/main" id="{86701688-8BE2-47ED-9EC9-2F4268983D1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1" name="Text 13">
          <a:extLst>
            <a:ext uri="{FF2B5EF4-FFF2-40B4-BE49-F238E27FC236}">
              <a16:creationId xmlns:a16="http://schemas.microsoft.com/office/drawing/2014/main" id="{7D969DFB-88DB-4298-900F-3D29670E140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2" name="Text 8">
          <a:extLst>
            <a:ext uri="{FF2B5EF4-FFF2-40B4-BE49-F238E27FC236}">
              <a16:creationId xmlns:a16="http://schemas.microsoft.com/office/drawing/2014/main" id="{48195076-19CC-4EF9-B9A8-2EDA831033F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3" name="Text 8">
          <a:extLst>
            <a:ext uri="{FF2B5EF4-FFF2-40B4-BE49-F238E27FC236}">
              <a16:creationId xmlns:a16="http://schemas.microsoft.com/office/drawing/2014/main" id="{7CB33D2F-0B3E-4E9A-9212-5399D6351AB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4" name="Text 9">
          <a:extLst>
            <a:ext uri="{FF2B5EF4-FFF2-40B4-BE49-F238E27FC236}">
              <a16:creationId xmlns:a16="http://schemas.microsoft.com/office/drawing/2014/main" id="{6CD496B8-8263-4F57-B081-074E467B831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5" name="Text 13">
          <a:extLst>
            <a:ext uri="{FF2B5EF4-FFF2-40B4-BE49-F238E27FC236}">
              <a16:creationId xmlns:a16="http://schemas.microsoft.com/office/drawing/2014/main" id="{CAAB4A03-A248-4999-9D12-15761320139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6" name="Text 8">
          <a:extLst>
            <a:ext uri="{FF2B5EF4-FFF2-40B4-BE49-F238E27FC236}">
              <a16:creationId xmlns:a16="http://schemas.microsoft.com/office/drawing/2014/main" id="{D149A74F-3393-4046-A6CF-B159B28A7E4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7" name="Text 14">
          <a:extLst>
            <a:ext uri="{FF2B5EF4-FFF2-40B4-BE49-F238E27FC236}">
              <a16:creationId xmlns:a16="http://schemas.microsoft.com/office/drawing/2014/main" id="{7EC31F70-58A2-4301-8D23-84D1A072E7A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8" name="Text 15">
          <a:extLst>
            <a:ext uri="{FF2B5EF4-FFF2-40B4-BE49-F238E27FC236}">
              <a16:creationId xmlns:a16="http://schemas.microsoft.com/office/drawing/2014/main" id="{0BC20666-8943-48A8-B6D4-F0F9DF1A8AA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9" name="Text 16">
          <a:extLst>
            <a:ext uri="{FF2B5EF4-FFF2-40B4-BE49-F238E27FC236}">
              <a16:creationId xmlns:a16="http://schemas.microsoft.com/office/drawing/2014/main" id="{3E6F6FDA-DB72-4586-ABB9-282440DFD91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0" name="Text 14">
          <a:extLst>
            <a:ext uri="{FF2B5EF4-FFF2-40B4-BE49-F238E27FC236}">
              <a16:creationId xmlns:a16="http://schemas.microsoft.com/office/drawing/2014/main" id="{DA726E6F-33BD-451F-BA98-4E7ED105B41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1" name="Text 8">
          <a:extLst>
            <a:ext uri="{FF2B5EF4-FFF2-40B4-BE49-F238E27FC236}">
              <a16:creationId xmlns:a16="http://schemas.microsoft.com/office/drawing/2014/main" id="{517D098A-6C56-44D5-A0D4-D9C2BB49A7E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2" name="Text 9">
          <a:extLst>
            <a:ext uri="{FF2B5EF4-FFF2-40B4-BE49-F238E27FC236}">
              <a16:creationId xmlns:a16="http://schemas.microsoft.com/office/drawing/2014/main" id="{5E24C7C9-082F-43F8-8D7A-F91C8FC8EE6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3" name="Text 13">
          <a:extLst>
            <a:ext uri="{FF2B5EF4-FFF2-40B4-BE49-F238E27FC236}">
              <a16:creationId xmlns:a16="http://schemas.microsoft.com/office/drawing/2014/main" id="{C8E4586F-4788-43FC-9E1E-B53CE9C70C1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4" name="Text 8">
          <a:extLst>
            <a:ext uri="{FF2B5EF4-FFF2-40B4-BE49-F238E27FC236}">
              <a16:creationId xmlns:a16="http://schemas.microsoft.com/office/drawing/2014/main" id="{35A18061-0769-4D7C-B911-F838B195ECE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5" name="Text 14">
          <a:extLst>
            <a:ext uri="{FF2B5EF4-FFF2-40B4-BE49-F238E27FC236}">
              <a16:creationId xmlns:a16="http://schemas.microsoft.com/office/drawing/2014/main" id="{CE582BAF-0684-4BAE-8114-5CD98EE9384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6" name="Text 15">
          <a:extLst>
            <a:ext uri="{FF2B5EF4-FFF2-40B4-BE49-F238E27FC236}">
              <a16:creationId xmlns:a16="http://schemas.microsoft.com/office/drawing/2014/main" id="{7ED80AD0-C3EA-4B32-8693-8BA395833A7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7" name="Text 16">
          <a:extLst>
            <a:ext uri="{FF2B5EF4-FFF2-40B4-BE49-F238E27FC236}">
              <a16:creationId xmlns:a16="http://schemas.microsoft.com/office/drawing/2014/main" id="{89EB4A16-2A08-4A08-B8F2-6D27FC1C442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8" name="Text 14">
          <a:extLst>
            <a:ext uri="{FF2B5EF4-FFF2-40B4-BE49-F238E27FC236}">
              <a16:creationId xmlns:a16="http://schemas.microsoft.com/office/drawing/2014/main" id="{AE7CFCBA-9D13-40DE-BC80-26491A88E33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9" name="Text 17">
          <a:extLst>
            <a:ext uri="{FF2B5EF4-FFF2-40B4-BE49-F238E27FC236}">
              <a16:creationId xmlns:a16="http://schemas.microsoft.com/office/drawing/2014/main" id="{68FF490C-85E5-4D0A-98AD-255A27BBA58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0" name="Text 18">
          <a:extLst>
            <a:ext uri="{FF2B5EF4-FFF2-40B4-BE49-F238E27FC236}">
              <a16:creationId xmlns:a16="http://schemas.microsoft.com/office/drawing/2014/main" id="{7A11262E-4EA3-42E2-97CA-0EAD43A613C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1" name="Text 19">
          <a:extLst>
            <a:ext uri="{FF2B5EF4-FFF2-40B4-BE49-F238E27FC236}">
              <a16:creationId xmlns:a16="http://schemas.microsoft.com/office/drawing/2014/main" id="{5ED83DCD-F08D-4766-B8CC-0CAED2F3956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2" name="Text 17">
          <a:extLst>
            <a:ext uri="{FF2B5EF4-FFF2-40B4-BE49-F238E27FC236}">
              <a16:creationId xmlns:a16="http://schemas.microsoft.com/office/drawing/2014/main" id="{1AE910E8-5202-44A7-9CE2-D6AE3601270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3" name="Text 8">
          <a:extLst>
            <a:ext uri="{FF2B5EF4-FFF2-40B4-BE49-F238E27FC236}">
              <a16:creationId xmlns:a16="http://schemas.microsoft.com/office/drawing/2014/main" id="{37590D63-5F21-4C8B-B48C-705A49C3006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4" name="Text 9">
          <a:extLst>
            <a:ext uri="{FF2B5EF4-FFF2-40B4-BE49-F238E27FC236}">
              <a16:creationId xmlns:a16="http://schemas.microsoft.com/office/drawing/2014/main" id="{D514E738-0B8A-44F1-A50E-2E3D734B868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5" name="Text 13">
          <a:extLst>
            <a:ext uri="{FF2B5EF4-FFF2-40B4-BE49-F238E27FC236}">
              <a16:creationId xmlns:a16="http://schemas.microsoft.com/office/drawing/2014/main" id="{EF93C005-79E7-4995-A7F3-3D5BB44EB40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D2736222-5FBF-4DF5-9E5D-0C3B46B8F12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7" name="Text 14">
          <a:extLst>
            <a:ext uri="{FF2B5EF4-FFF2-40B4-BE49-F238E27FC236}">
              <a16:creationId xmlns:a16="http://schemas.microsoft.com/office/drawing/2014/main" id="{460E4886-17EC-4ECD-ADFD-3E9282F5812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8" name="Text 15">
          <a:extLst>
            <a:ext uri="{FF2B5EF4-FFF2-40B4-BE49-F238E27FC236}">
              <a16:creationId xmlns:a16="http://schemas.microsoft.com/office/drawing/2014/main" id="{B7D4D7F8-AF62-409D-B558-4CE9159024F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9" name="Text 16">
          <a:extLst>
            <a:ext uri="{FF2B5EF4-FFF2-40B4-BE49-F238E27FC236}">
              <a16:creationId xmlns:a16="http://schemas.microsoft.com/office/drawing/2014/main" id="{7281030D-4A8E-4990-875F-E752BC216F4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0" name="Text 14">
          <a:extLst>
            <a:ext uri="{FF2B5EF4-FFF2-40B4-BE49-F238E27FC236}">
              <a16:creationId xmlns:a16="http://schemas.microsoft.com/office/drawing/2014/main" id="{33BE5281-9FF9-44E4-8ECD-8A327AA8439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1" name="Text 17">
          <a:extLst>
            <a:ext uri="{FF2B5EF4-FFF2-40B4-BE49-F238E27FC236}">
              <a16:creationId xmlns:a16="http://schemas.microsoft.com/office/drawing/2014/main" id="{ACDBD0EE-94BE-4D38-A7F0-7CF464D09AB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2" name="Text 18">
          <a:extLst>
            <a:ext uri="{FF2B5EF4-FFF2-40B4-BE49-F238E27FC236}">
              <a16:creationId xmlns:a16="http://schemas.microsoft.com/office/drawing/2014/main" id="{6435D5C1-D6A5-45F5-AB25-5B7E61DD500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3" name="Text 19">
          <a:extLst>
            <a:ext uri="{FF2B5EF4-FFF2-40B4-BE49-F238E27FC236}">
              <a16:creationId xmlns:a16="http://schemas.microsoft.com/office/drawing/2014/main" id="{646E9B55-09C4-44CB-8F74-049A83A3D9F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4" name="Text 17">
          <a:extLst>
            <a:ext uri="{FF2B5EF4-FFF2-40B4-BE49-F238E27FC236}">
              <a16:creationId xmlns:a16="http://schemas.microsoft.com/office/drawing/2014/main" id="{F38FEB0B-50EB-4452-AC4B-ED62D510A7F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5" name="Text 8">
          <a:extLst>
            <a:ext uri="{FF2B5EF4-FFF2-40B4-BE49-F238E27FC236}">
              <a16:creationId xmlns:a16="http://schemas.microsoft.com/office/drawing/2014/main" id="{68C861A3-2E14-44A7-B815-01378D9AB56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6" name="Text 9">
          <a:extLst>
            <a:ext uri="{FF2B5EF4-FFF2-40B4-BE49-F238E27FC236}">
              <a16:creationId xmlns:a16="http://schemas.microsoft.com/office/drawing/2014/main" id="{3E886F87-F00B-4DE5-B7C3-4C6EB1F6555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7" name="Text 13">
          <a:extLst>
            <a:ext uri="{FF2B5EF4-FFF2-40B4-BE49-F238E27FC236}">
              <a16:creationId xmlns:a16="http://schemas.microsoft.com/office/drawing/2014/main" id="{DA3602AC-5ED2-4CBF-8C81-D8F648684F5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8" name="Text 8">
          <a:extLst>
            <a:ext uri="{FF2B5EF4-FFF2-40B4-BE49-F238E27FC236}">
              <a16:creationId xmlns:a16="http://schemas.microsoft.com/office/drawing/2014/main" id="{F5DA49DB-057F-4677-8672-D6EC40944A9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9" name="Text 14">
          <a:extLst>
            <a:ext uri="{FF2B5EF4-FFF2-40B4-BE49-F238E27FC236}">
              <a16:creationId xmlns:a16="http://schemas.microsoft.com/office/drawing/2014/main" id="{7433BC7E-25A3-4165-B941-3C9C9B26D98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0" name="Text 15">
          <a:extLst>
            <a:ext uri="{FF2B5EF4-FFF2-40B4-BE49-F238E27FC236}">
              <a16:creationId xmlns:a16="http://schemas.microsoft.com/office/drawing/2014/main" id="{A4896D4B-42E2-44BC-9FCE-0FAD6E85D3D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1" name="Text 16">
          <a:extLst>
            <a:ext uri="{FF2B5EF4-FFF2-40B4-BE49-F238E27FC236}">
              <a16:creationId xmlns:a16="http://schemas.microsoft.com/office/drawing/2014/main" id="{01F01D47-EF6E-4B69-9517-99E16FA5BAA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2" name="Text 14">
          <a:extLst>
            <a:ext uri="{FF2B5EF4-FFF2-40B4-BE49-F238E27FC236}">
              <a16:creationId xmlns:a16="http://schemas.microsoft.com/office/drawing/2014/main" id="{113A945F-6396-40ED-9AF4-89220501CD5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3" name="Text 8">
          <a:extLst>
            <a:ext uri="{FF2B5EF4-FFF2-40B4-BE49-F238E27FC236}">
              <a16:creationId xmlns:a16="http://schemas.microsoft.com/office/drawing/2014/main" id="{8731EADB-DDE5-4BA8-BCB6-97AE8A662F6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4" name="Text 9">
          <a:extLst>
            <a:ext uri="{FF2B5EF4-FFF2-40B4-BE49-F238E27FC236}">
              <a16:creationId xmlns:a16="http://schemas.microsoft.com/office/drawing/2014/main" id="{41724A3B-E40D-4F1E-9A80-AA109C55688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5" name="Text 13">
          <a:extLst>
            <a:ext uri="{FF2B5EF4-FFF2-40B4-BE49-F238E27FC236}">
              <a16:creationId xmlns:a16="http://schemas.microsoft.com/office/drawing/2014/main" id="{25C3E770-E32B-4AF2-BE62-D2C6FA646A0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6" name="Text 8">
          <a:extLst>
            <a:ext uri="{FF2B5EF4-FFF2-40B4-BE49-F238E27FC236}">
              <a16:creationId xmlns:a16="http://schemas.microsoft.com/office/drawing/2014/main" id="{0A2018E9-FD54-4413-8A2E-7EB1CA31A35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7" name="Text 17">
          <a:extLst>
            <a:ext uri="{FF2B5EF4-FFF2-40B4-BE49-F238E27FC236}">
              <a16:creationId xmlns:a16="http://schemas.microsoft.com/office/drawing/2014/main" id="{AEE15F4C-CF06-4A0D-AAF9-C9A3B6F2ED5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8" name="Text 18">
          <a:extLst>
            <a:ext uri="{FF2B5EF4-FFF2-40B4-BE49-F238E27FC236}">
              <a16:creationId xmlns:a16="http://schemas.microsoft.com/office/drawing/2014/main" id="{0A73992B-C6F7-4A88-B613-41AF01DEEE5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9" name="Text 19">
          <a:extLst>
            <a:ext uri="{FF2B5EF4-FFF2-40B4-BE49-F238E27FC236}">
              <a16:creationId xmlns:a16="http://schemas.microsoft.com/office/drawing/2014/main" id="{1A58C0BF-C5EC-4823-98D8-7C213BF14AB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0" name="Text 17">
          <a:extLst>
            <a:ext uri="{FF2B5EF4-FFF2-40B4-BE49-F238E27FC236}">
              <a16:creationId xmlns:a16="http://schemas.microsoft.com/office/drawing/2014/main" id="{9E6DB17E-3C1A-4EE8-8B8B-EE856417DB9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1" name="Text 8">
          <a:extLst>
            <a:ext uri="{FF2B5EF4-FFF2-40B4-BE49-F238E27FC236}">
              <a16:creationId xmlns:a16="http://schemas.microsoft.com/office/drawing/2014/main" id="{63463EA0-27AD-4D19-BC73-D3DDD3F716D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2" name="Text 9">
          <a:extLst>
            <a:ext uri="{FF2B5EF4-FFF2-40B4-BE49-F238E27FC236}">
              <a16:creationId xmlns:a16="http://schemas.microsoft.com/office/drawing/2014/main" id="{4DC94BE6-70F8-4D0E-B9F8-AB38836873B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3" name="Text 13">
          <a:extLst>
            <a:ext uri="{FF2B5EF4-FFF2-40B4-BE49-F238E27FC236}">
              <a16:creationId xmlns:a16="http://schemas.microsoft.com/office/drawing/2014/main" id="{AB9CA615-5021-4590-B543-906E236276D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4" name="Text 8">
          <a:extLst>
            <a:ext uri="{FF2B5EF4-FFF2-40B4-BE49-F238E27FC236}">
              <a16:creationId xmlns:a16="http://schemas.microsoft.com/office/drawing/2014/main" id="{BB54451E-EB16-46D0-B9FC-87B6DBAD521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5" name="Text 14">
          <a:extLst>
            <a:ext uri="{FF2B5EF4-FFF2-40B4-BE49-F238E27FC236}">
              <a16:creationId xmlns:a16="http://schemas.microsoft.com/office/drawing/2014/main" id="{80FEA2EE-42B5-49DA-9D01-BDBBF6991C5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6" name="Text 15">
          <a:extLst>
            <a:ext uri="{FF2B5EF4-FFF2-40B4-BE49-F238E27FC236}">
              <a16:creationId xmlns:a16="http://schemas.microsoft.com/office/drawing/2014/main" id="{3BA85D5A-E984-41AD-8E84-71BAE84E915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7" name="Text 16">
          <a:extLst>
            <a:ext uri="{FF2B5EF4-FFF2-40B4-BE49-F238E27FC236}">
              <a16:creationId xmlns:a16="http://schemas.microsoft.com/office/drawing/2014/main" id="{A0A60675-4F51-4426-AFBE-C0650713C38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8" name="Text 14">
          <a:extLst>
            <a:ext uri="{FF2B5EF4-FFF2-40B4-BE49-F238E27FC236}">
              <a16:creationId xmlns:a16="http://schemas.microsoft.com/office/drawing/2014/main" id="{6FC61171-A9BD-458D-99CD-4CF37A2AC50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9" name="Text 14">
          <a:extLst>
            <a:ext uri="{FF2B5EF4-FFF2-40B4-BE49-F238E27FC236}">
              <a16:creationId xmlns:a16="http://schemas.microsoft.com/office/drawing/2014/main" id="{2D43D924-CF40-4257-8873-48541AFD0E0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0" name="Text 15">
          <a:extLst>
            <a:ext uri="{FF2B5EF4-FFF2-40B4-BE49-F238E27FC236}">
              <a16:creationId xmlns:a16="http://schemas.microsoft.com/office/drawing/2014/main" id="{46594242-1999-497C-9D44-9CCC66C994E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1" name="Text 16">
          <a:extLst>
            <a:ext uri="{FF2B5EF4-FFF2-40B4-BE49-F238E27FC236}">
              <a16:creationId xmlns:a16="http://schemas.microsoft.com/office/drawing/2014/main" id="{8F4E18BC-75D5-4746-A859-851412A24F9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2" name="Text 14">
          <a:extLst>
            <a:ext uri="{FF2B5EF4-FFF2-40B4-BE49-F238E27FC236}">
              <a16:creationId xmlns:a16="http://schemas.microsoft.com/office/drawing/2014/main" id="{E13580B1-F9B1-4372-806F-668E993E822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3" name="Text 8">
          <a:extLst>
            <a:ext uri="{FF2B5EF4-FFF2-40B4-BE49-F238E27FC236}">
              <a16:creationId xmlns:a16="http://schemas.microsoft.com/office/drawing/2014/main" id="{61638867-4BAB-4DC5-989E-0D027021F7C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4" name="Text 9">
          <a:extLst>
            <a:ext uri="{FF2B5EF4-FFF2-40B4-BE49-F238E27FC236}">
              <a16:creationId xmlns:a16="http://schemas.microsoft.com/office/drawing/2014/main" id="{4027B90C-D7F0-4C5A-AA31-B69386BD32E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5" name="Text 13">
          <a:extLst>
            <a:ext uri="{FF2B5EF4-FFF2-40B4-BE49-F238E27FC236}">
              <a16:creationId xmlns:a16="http://schemas.microsoft.com/office/drawing/2014/main" id="{984A2B28-6DAA-48FB-88B8-7C39BEEE73D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6" name="Text 8">
          <a:extLst>
            <a:ext uri="{FF2B5EF4-FFF2-40B4-BE49-F238E27FC236}">
              <a16:creationId xmlns:a16="http://schemas.microsoft.com/office/drawing/2014/main" id="{20733C34-E01D-4ABB-B105-F1A56F6104D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7" name="Text 17">
          <a:extLst>
            <a:ext uri="{FF2B5EF4-FFF2-40B4-BE49-F238E27FC236}">
              <a16:creationId xmlns:a16="http://schemas.microsoft.com/office/drawing/2014/main" id="{A8FC8EA3-65A8-4BE7-AD44-71383A6ACC2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8" name="Text 18">
          <a:extLst>
            <a:ext uri="{FF2B5EF4-FFF2-40B4-BE49-F238E27FC236}">
              <a16:creationId xmlns:a16="http://schemas.microsoft.com/office/drawing/2014/main" id="{7614E85B-8FE1-4EFD-9724-8848B96379E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9" name="Text 19">
          <a:extLst>
            <a:ext uri="{FF2B5EF4-FFF2-40B4-BE49-F238E27FC236}">
              <a16:creationId xmlns:a16="http://schemas.microsoft.com/office/drawing/2014/main" id="{E7239C81-26EC-4463-831E-CB02EBAE726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0" name="Text 17">
          <a:extLst>
            <a:ext uri="{FF2B5EF4-FFF2-40B4-BE49-F238E27FC236}">
              <a16:creationId xmlns:a16="http://schemas.microsoft.com/office/drawing/2014/main" id="{A16E48B6-7285-4B40-87C7-46DF109111D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1" name="Text 8">
          <a:extLst>
            <a:ext uri="{FF2B5EF4-FFF2-40B4-BE49-F238E27FC236}">
              <a16:creationId xmlns:a16="http://schemas.microsoft.com/office/drawing/2014/main" id="{7923A91C-81F3-4AF7-A6D3-62F25CCEA92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2" name="Text 9">
          <a:extLst>
            <a:ext uri="{FF2B5EF4-FFF2-40B4-BE49-F238E27FC236}">
              <a16:creationId xmlns:a16="http://schemas.microsoft.com/office/drawing/2014/main" id="{66F271E8-0885-4F86-9643-F2D168EA4A4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3" name="Text 13">
          <a:extLst>
            <a:ext uri="{FF2B5EF4-FFF2-40B4-BE49-F238E27FC236}">
              <a16:creationId xmlns:a16="http://schemas.microsoft.com/office/drawing/2014/main" id="{49548E01-CD7D-4744-B15D-F06FB749442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4" name="Text 8">
          <a:extLst>
            <a:ext uri="{FF2B5EF4-FFF2-40B4-BE49-F238E27FC236}">
              <a16:creationId xmlns:a16="http://schemas.microsoft.com/office/drawing/2014/main" id="{B98C6A5F-CECD-46F9-B9E4-992A016245F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5" name="Text 14">
          <a:extLst>
            <a:ext uri="{FF2B5EF4-FFF2-40B4-BE49-F238E27FC236}">
              <a16:creationId xmlns:a16="http://schemas.microsoft.com/office/drawing/2014/main" id="{FEA95366-B763-46FC-89CE-635D51B9386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6" name="Text 15">
          <a:extLst>
            <a:ext uri="{FF2B5EF4-FFF2-40B4-BE49-F238E27FC236}">
              <a16:creationId xmlns:a16="http://schemas.microsoft.com/office/drawing/2014/main" id="{6E8EBD4C-721C-4CBC-8888-613D20C684A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7" name="Text 16">
          <a:extLst>
            <a:ext uri="{FF2B5EF4-FFF2-40B4-BE49-F238E27FC236}">
              <a16:creationId xmlns:a16="http://schemas.microsoft.com/office/drawing/2014/main" id="{E44EC234-0975-4439-A9E3-50269C57AF2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8" name="Text 14">
          <a:extLst>
            <a:ext uri="{FF2B5EF4-FFF2-40B4-BE49-F238E27FC236}">
              <a16:creationId xmlns:a16="http://schemas.microsoft.com/office/drawing/2014/main" id="{4A035891-5493-424F-B413-AF724A0643D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9" name="Text 23">
          <a:extLst>
            <a:ext uri="{FF2B5EF4-FFF2-40B4-BE49-F238E27FC236}">
              <a16:creationId xmlns:a16="http://schemas.microsoft.com/office/drawing/2014/main" id="{F2E5764B-9772-4D1C-8D22-5EE97B525B5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0" name="Text 24">
          <a:extLst>
            <a:ext uri="{FF2B5EF4-FFF2-40B4-BE49-F238E27FC236}">
              <a16:creationId xmlns:a16="http://schemas.microsoft.com/office/drawing/2014/main" id="{04569340-DF03-4E49-86BC-FA8B0FFDF9E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1" name="Text 25">
          <a:extLst>
            <a:ext uri="{FF2B5EF4-FFF2-40B4-BE49-F238E27FC236}">
              <a16:creationId xmlns:a16="http://schemas.microsoft.com/office/drawing/2014/main" id="{439BA090-45AD-4F8E-8233-EC7DB93F4FB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2" name="Text 23">
          <a:extLst>
            <a:ext uri="{FF2B5EF4-FFF2-40B4-BE49-F238E27FC236}">
              <a16:creationId xmlns:a16="http://schemas.microsoft.com/office/drawing/2014/main" id="{8EC3ACBC-BD6C-40C6-96B9-18058B0BF69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3" name="Text 14">
          <a:extLst>
            <a:ext uri="{FF2B5EF4-FFF2-40B4-BE49-F238E27FC236}">
              <a16:creationId xmlns:a16="http://schemas.microsoft.com/office/drawing/2014/main" id="{188BBFF0-51E4-4028-938A-5CB40F9F0AF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4" name="Text 15">
          <a:extLst>
            <a:ext uri="{FF2B5EF4-FFF2-40B4-BE49-F238E27FC236}">
              <a16:creationId xmlns:a16="http://schemas.microsoft.com/office/drawing/2014/main" id="{76D5694F-1E76-45FB-B3D0-B70E524FF7D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5" name="Text 16">
          <a:extLst>
            <a:ext uri="{FF2B5EF4-FFF2-40B4-BE49-F238E27FC236}">
              <a16:creationId xmlns:a16="http://schemas.microsoft.com/office/drawing/2014/main" id="{9BECD67E-7FC8-44EB-8C1B-117D45AAC8E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6" name="Text 14">
          <a:extLst>
            <a:ext uri="{FF2B5EF4-FFF2-40B4-BE49-F238E27FC236}">
              <a16:creationId xmlns:a16="http://schemas.microsoft.com/office/drawing/2014/main" id="{49341468-6E69-497B-95BB-EB02B50CDB9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7" name="Text 14">
          <a:extLst>
            <a:ext uri="{FF2B5EF4-FFF2-40B4-BE49-F238E27FC236}">
              <a16:creationId xmlns:a16="http://schemas.microsoft.com/office/drawing/2014/main" id="{04D62901-E8C8-4496-B205-19F4D9B7D32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8" name="Text 15">
          <a:extLst>
            <a:ext uri="{FF2B5EF4-FFF2-40B4-BE49-F238E27FC236}">
              <a16:creationId xmlns:a16="http://schemas.microsoft.com/office/drawing/2014/main" id="{C16ED2F0-B099-44C0-B0F7-57B511A037A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9" name="Text 16">
          <a:extLst>
            <a:ext uri="{FF2B5EF4-FFF2-40B4-BE49-F238E27FC236}">
              <a16:creationId xmlns:a16="http://schemas.microsoft.com/office/drawing/2014/main" id="{D767D881-53F1-49A8-A048-A6E2424B1B9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0" name="Text 14">
          <a:extLst>
            <a:ext uri="{FF2B5EF4-FFF2-40B4-BE49-F238E27FC236}">
              <a16:creationId xmlns:a16="http://schemas.microsoft.com/office/drawing/2014/main" id="{B2409FD7-7D4F-4C54-88A6-E9261A590AF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1" name="Text 23">
          <a:extLst>
            <a:ext uri="{FF2B5EF4-FFF2-40B4-BE49-F238E27FC236}">
              <a16:creationId xmlns:a16="http://schemas.microsoft.com/office/drawing/2014/main" id="{C1E692AB-F11C-41CA-8ED2-DCF97E89AC5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2" name="Text 24">
          <a:extLst>
            <a:ext uri="{FF2B5EF4-FFF2-40B4-BE49-F238E27FC236}">
              <a16:creationId xmlns:a16="http://schemas.microsoft.com/office/drawing/2014/main" id="{B9D91EBE-1B50-4BA2-9857-DF1F5D76E1B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3" name="Text 25">
          <a:extLst>
            <a:ext uri="{FF2B5EF4-FFF2-40B4-BE49-F238E27FC236}">
              <a16:creationId xmlns:a16="http://schemas.microsoft.com/office/drawing/2014/main" id="{AC98804B-7EB4-48DF-9CE7-A446E9F9D1D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A1F1EA23-05B4-4DFB-BABD-6B8E0C199AA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B525638A-7472-4C31-AEF0-104680168B8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3000E06A-0086-452B-95E3-BFFB3CE69DE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14B41D51-38CA-4B22-8403-AC77E38B88B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3072BE5B-747C-4417-906C-4B8F485D7CD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4E4187F7-E7AE-4BAA-BBDF-32F1A213019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21095B02-B20B-4C9D-B4FB-DC4E8449B5D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9DD45A84-CFED-4C7D-9FF4-59FAD6F715D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83CE5B3E-F254-4742-83DE-0165AE87EA2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692D2B43-53D4-4397-BC8C-F794D8D06A7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0B05ACC3-E6C4-4FBE-A99B-0199B91308C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64D8AD98-D649-43C6-93AA-E13DB25D4A5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C43BDF46-F089-418E-9517-FD4CA8F35F7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7" name="Text 23">
          <a:extLst>
            <a:ext uri="{FF2B5EF4-FFF2-40B4-BE49-F238E27FC236}">
              <a16:creationId xmlns:a16="http://schemas.microsoft.com/office/drawing/2014/main" id="{29E2AB18-C8F3-4E8D-9D0E-33F1B03776E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8" name="Text 24">
          <a:extLst>
            <a:ext uri="{FF2B5EF4-FFF2-40B4-BE49-F238E27FC236}">
              <a16:creationId xmlns:a16="http://schemas.microsoft.com/office/drawing/2014/main" id="{F6166165-AE3E-4412-99F2-45E6DB4EED6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9" name="Text 25">
          <a:extLst>
            <a:ext uri="{FF2B5EF4-FFF2-40B4-BE49-F238E27FC236}">
              <a16:creationId xmlns:a16="http://schemas.microsoft.com/office/drawing/2014/main" id="{ABA65120-3B38-4E97-A407-36C658D25B7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EB544268-E48F-4B8B-A79C-7E0C9A4E020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4FC1FAF7-824A-4DB2-8FC2-863FCAF3F22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B17D9901-79ED-4AB9-B6BF-876C67125C6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C1329936-1F9F-4097-ADA3-9ED225CB2E9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2F36B1B6-DA5A-437D-AFDD-836F345A955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6CBE79EE-D4B6-4DCB-8EF2-A88524BF1BD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8E6710CE-DC55-4551-B852-1614AEDE5FA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52B01686-82B7-486B-BF9F-B50851EF393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828362C0-2A17-4098-B81B-48063EC2447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69B85D28-011C-496D-839A-CBF0178461F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DED9300F-885C-4CB2-B6EA-30EB904147E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97C0B7F1-22A3-45E3-B025-A2C9A72FF07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41F2A764-1073-401B-A8A7-38906F2E93B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3" name="Text Box 183">
          <a:extLst>
            <a:ext uri="{FF2B5EF4-FFF2-40B4-BE49-F238E27FC236}">
              <a16:creationId xmlns:a16="http://schemas.microsoft.com/office/drawing/2014/main" id="{2113B8D4-A448-43FC-909D-2436B8BBD5A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4" name="Text Box 184">
          <a:extLst>
            <a:ext uri="{FF2B5EF4-FFF2-40B4-BE49-F238E27FC236}">
              <a16:creationId xmlns:a16="http://schemas.microsoft.com/office/drawing/2014/main" id="{3BBE2E01-F6D5-420F-9332-68C2ED79ED6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5" name="Text Box 185">
          <a:extLst>
            <a:ext uri="{FF2B5EF4-FFF2-40B4-BE49-F238E27FC236}">
              <a16:creationId xmlns:a16="http://schemas.microsoft.com/office/drawing/2014/main" id="{D37B9A03-CB06-4D1D-A39C-096EB6A8142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6" name="Text Box 186">
          <a:extLst>
            <a:ext uri="{FF2B5EF4-FFF2-40B4-BE49-F238E27FC236}">
              <a16:creationId xmlns:a16="http://schemas.microsoft.com/office/drawing/2014/main" id="{AADB1068-DD01-45B3-90DB-F7494486D0D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" name="Text Box 187">
          <a:extLst>
            <a:ext uri="{FF2B5EF4-FFF2-40B4-BE49-F238E27FC236}">
              <a16:creationId xmlns:a16="http://schemas.microsoft.com/office/drawing/2014/main" id="{813E9FAB-C478-4E58-B337-6D4892F1044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8" name="Text Box 188">
          <a:extLst>
            <a:ext uri="{FF2B5EF4-FFF2-40B4-BE49-F238E27FC236}">
              <a16:creationId xmlns:a16="http://schemas.microsoft.com/office/drawing/2014/main" id="{50F9A6D9-E8AA-461A-9E09-E52E6DFED54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9" name="Text Box 189">
          <a:extLst>
            <a:ext uri="{FF2B5EF4-FFF2-40B4-BE49-F238E27FC236}">
              <a16:creationId xmlns:a16="http://schemas.microsoft.com/office/drawing/2014/main" id="{5EEB66BF-A7EE-4F9A-A7E1-B2DBE10E016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0" name="Text Box 190">
          <a:extLst>
            <a:ext uri="{FF2B5EF4-FFF2-40B4-BE49-F238E27FC236}">
              <a16:creationId xmlns:a16="http://schemas.microsoft.com/office/drawing/2014/main" id="{92DBBCF6-5D43-4BEB-87D8-E39397D5327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1" name="Text Box 191">
          <a:extLst>
            <a:ext uri="{FF2B5EF4-FFF2-40B4-BE49-F238E27FC236}">
              <a16:creationId xmlns:a16="http://schemas.microsoft.com/office/drawing/2014/main" id="{B6AEA59E-0672-43EF-AFAB-F66A29DC382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2" name="Text Box 192">
          <a:extLst>
            <a:ext uri="{FF2B5EF4-FFF2-40B4-BE49-F238E27FC236}">
              <a16:creationId xmlns:a16="http://schemas.microsoft.com/office/drawing/2014/main" id="{B4C48BA0-2508-4E9E-A250-57B77C228F0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3" name="Text Box 193">
          <a:extLst>
            <a:ext uri="{FF2B5EF4-FFF2-40B4-BE49-F238E27FC236}">
              <a16:creationId xmlns:a16="http://schemas.microsoft.com/office/drawing/2014/main" id="{34DDB116-C261-4E78-A8F8-AB0F6371DB3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4" name="Text Box 194">
          <a:extLst>
            <a:ext uri="{FF2B5EF4-FFF2-40B4-BE49-F238E27FC236}">
              <a16:creationId xmlns:a16="http://schemas.microsoft.com/office/drawing/2014/main" id="{A8D3BAA1-70E1-4508-BBF9-76CDBA75089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5" name="Text Box 195">
          <a:extLst>
            <a:ext uri="{FF2B5EF4-FFF2-40B4-BE49-F238E27FC236}">
              <a16:creationId xmlns:a16="http://schemas.microsoft.com/office/drawing/2014/main" id="{B1730E83-6B4A-466E-ADD2-AAC7B6FECCF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6" name="Text Box 196">
          <a:extLst>
            <a:ext uri="{FF2B5EF4-FFF2-40B4-BE49-F238E27FC236}">
              <a16:creationId xmlns:a16="http://schemas.microsoft.com/office/drawing/2014/main" id="{9D770BC4-507A-4B8B-A0E5-59F84C3476F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7" name="Text Box 197">
          <a:extLst>
            <a:ext uri="{FF2B5EF4-FFF2-40B4-BE49-F238E27FC236}">
              <a16:creationId xmlns:a16="http://schemas.microsoft.com/office/drawing/2014/main" id="{A96715EB-A048-4E87-9D40-F98601A856F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8" name="Text Box 198">
          <a:extLst>
            <a:ext uri="{FF2B5EF4-FFF2-40B4-BE49-F238E27FC236}">
              <a16:creationId xmlns:a16="http://schemas.microsoft.com/office/drawing/2014/main" id="{30FD568B-ADDB-4EA4-9047-F2E2B31C52C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9" name="Text 14">
          <a:extLst>
            <a:ext uri="{FF2B5EF4-FFF2-40B4-BE49-F238E27FC236}">
              <a16:creationId xmlns:a16="http://schemas.microsoft.com/office/drawing/2014/main" id="{765DC5D1-8449-4872-9262-EB7D928A032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0" name="Text 15">
          <a:extLst>
            <a:ext uri="{FF2B5EF4-FFF2-40B4-BE49-F238E27FC236}">
              <a16:creationId xmlns:a16="http://schemas.microsoft.com/office/drawing/2014/main" id="{514108C6-50F6-46FF-ADFA-E4EFED750AE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1" name="Text 16">
          <a:extLst>
            <a:ext uri="{FF2B5EF4-FFF2-40B4-BE49-F238E27FC236}">
              <a16:creationId xmlns:a16="http://schemas.microsoft.com/office/drawing/2014/main" id="{BF5E5044-186C-4223-B4A9-D486D867982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2" name="Text 14">
          <a:extLst>
            <a:ext uri="{FF2B5EF4-FFF2-40B4-BE49-F238E27FC236}">
              <a16:creationId xmlns:a16="http://schemas.microsoft.com/office/drawing/2014/main" id="{004AE039-05C7-48D0-8AE2-5C349CB74A6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3" name="Text 14">
          <a:extLst>
            <a:ext uri="{FF2B5EF4-FFF2-40B4-BE49-F238E27FC236}">
              <a16:creationId xmlns:a16="http://schemas.microsoft.com/office/drawing/2014/main" id="{40659593-50F0-401E-8D86-2B5441D9F73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4" name="Text 15">
          <a:extLst>
            <a:ext uri="{FF2B5EF4-FFF2-40B4-BE49-F238E27FC236}">
              <a16:creationId xmlns:a16="http://schemas.microsoft.com/office/drawing/2014/main" id="{05574AA8-4710-4AF2-ABDE-25B4CB3CBCA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5" name="Text 16">
          <a:extLst>
            <a:ext uri="{FF2B5EF4-FFF2-40B4-BE49-F238E27FC236}">
              <a16:creationId xmlns:a16="http://schemas.microsoft.com/office/drawing/2014/main" id="{B5BDB43C-1030-4474-85CD-1C7453D2398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6" name="Text 14">
          <a:extLst>
            <a:ext uri="{FF2B5EF4-FFF2-40B4-BE49-F238E27FC236}">
              <a16:creationId xmlns:a16="http://schemas.microsoft.com/office/drawing/2014/main" id="{DA013977-9B3F-4156-B156-CABFCED7FB0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7" name="Text 17">
          <a:extLst>
            <a:ext uri="{FF2B5EF4-FFF2-40B4-BE49-F238E27FC236}">
              <a16:creationId xmlns:a16="http://schemas.microsoft.com/office/drawing/2014/main" id="{3246F95B-7D34-4CBA-8C7D-6FA31D6F027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8" name="Text 18">
          <a:extLst>
            <a:ext uri="{FF2B5EF4-FFF2-40B4-BE49-F238E27FC236}">
              <a16:creationId xmlns:a16="http://schemas.microsoft.com/office/drawing/2014/main" id="{5E1790AF-CB93-4F18-847F-A84C62809A5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9" name="Text 19">
          <a:extLst>
            <a:ext uri="{FF2B5EF4-FFF2-40B4-BE49-F238E27FC236}">
              <a16:creationId xmlns:a16="http://schemas.microsoft.com/office/drawing/2014/main" id="{A05E4A81-85B9-4D59-9C2D-52648B1D470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0" name="Text 17">
          <a:extLst>
            <a:ext uri="{FF2B5EF4-FFF2-40B4-BE49-F238E27FC236}">
              <a16:creationId xmlns:a16="http://schemas.microsoft.com/office/drawing/2014/main" id="{F9BE4C46-82E2-4697-BACA-3B843953D1F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1" name="Text 14">
          <a:extLst>
            <a:ext uri="{FF2B5EF4-FFF2-40B4-BE49-F238E27FC236}">
              <a16:creationId xmlns:a16="http://schemas.microsoft.com/office/drawing/2014/main" id="{06363DA7-8021-4040-8C20-0142B728A6C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2" name="Text 15">
          <a:extLst>
            <a:ext uri="{FF2B5EF4-FFF2-40B4-BE49-F238E27FC236}">
              <a16:creationId xmlns:a16="http://schemas.microsoft.com/office/drawing/2014/main" id="{6BABDB42-9ECA-4D42-961F-89739E26B39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3" name="Text 16">
          <a:extLst>
            <a:ext uri="{FF2B5EF4-FFF2-40B4-BE49-F238E27FC236}">
              <a16:creationId xmlns:a16="http://schemas.microsoft.com/office/drawing/2014/main" id="{336C7A77-D212-4481-A8FF-F1237FED2F5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4" name="Text 14">
          <a:extLst>
            <a:ext uri="{FF2B5EF4-FFF2-40B4-BE49-F238E27FC236}">
              <a16:creationId xmlns:a16="http://schemas.microsoft.com/office/drawing/2014/main" id="{14D60B41-C9E4-45CD-82C3-94F65577250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5" name="Text 14">
          <a:extLst>
            <a:ext uri="{FF2B5EF4-FFF2-40B4-BE49-F238E27FC236}">
              <a16:creationId xmlns:a16="http://schemas.microsoft.com/office/drawing/2014/main" id="{4BAAF7B4-A8FC-48A4-8332-54ACFE1B579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6" name="Text 15">
          <a:extLst>
            <a:ext uri="{FF2B5EF4-FFF2-40B4-BE49-F238E27FC236}">
              <a16:creationId xmlns:a16="http://schemas.microsoft.com/office/drawing/2014/main" id="{3E3E25BE-D6C4-4ECE-8B16-DB0657AF73B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7" name="Text 16">
          <a:extLst>
            <a:ext uri="{FF2B5EF4-FFF2-40B4-BE49-F238E27FC236}">
              <a16:creationId xmlns:a16="http://schemas.microsoft.com/office/drawing/2014/main" id="{6F421329-A924-4ECB-95D9-2B3F40C92AE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8" name="Text 14">
          <a:extLst>
            <a:ext uri="{FF2B5EF4-FFF2-40B4-BE49-F238E27FC236}">
              <a16:creationId xmlns:a16="http://schemas.microsoft.com/office/drawing/2014/main" id="{9F56E881-A441-4A9D-91D9-52AC02D1F7B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9" name="Text 8">
          <a:extLst>
            <a:ext uri="{FF2B5EF4-FFF2-40B4-BE49-F238E27FC236}">
              <a16:creationId xmlns:a16="http://schemas.microsoft.com/office/drawing/2014/main" id="{B95247C2-A6B5-481F-BFD1-FEFDE6E5B9D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0" name="Text 9">
          <a:extLst>
            <a:ext uri="{FF2B5EF4-FFF2-40B4-BE49-F238E27FC236}">
              <a16:creationId xmlns:a16="http://schemas.microsoft.com/office/drawing/2014/main" id="{EBE4B41D-FE52-4CAA-BD84-A16E0E92953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1" name="Text 13">
          <a:extLst>
            <a:ext uri="{FF2B5EF4-FFF2-40B4-BE49-F238E27FC236}">
              <a16:creationId xmlns:a16="http://schemas.microsoft.com/office/drawing/2014/main" id="{60C3C51B-D15D-41FB-8412-F8A725980F8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2" name="Text 8">
          <a:extLst>
            <a:ext uri="{FF2B5EF4-FFF2-40B4-BE49-F238E27FC236}">
              <a16:creationId xmlns:a16="http://schemas.microsoft.com/office/drawing/2014/main" id="{437AF61A-AE51-4D49-9668-0AA0948307F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3" name="Text 17">
          <a:extLst>
            <a:ext uri="{FF2B5EF4-FFF2-40B4-BE49-F238E27FC236}">
              <a16:creationId xmlns:a16="http://schemas.microsoft.com/office/drawing/2014/main" id="{4D09097F-7A33-4DB9-8640-78E48D554F7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4" name="Text 18">
          <a:extLst>
            <a:ext uri="{FF2B5EF4-FFF2-40B4-BE49-F238E27FC236}">
              <a16:creationId xmlns:a16="http://schemas.microsoft.com/office/drawing/2014/main" id="{09B1F265-E3C4-4606-BD57-5FA5C0BFA75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5" name="Text 19">
          <a:extLst>
            <a:ext uri="{FF2B5EF4-FFF2-40B4-BE49-F238E27FC236}">
              <a16:creationId xmlns:a16="http://schemas.microsoft.com/office/drawing/2014/main" id="{4B28EFF5-73EE-4059-A060-8CD10F59B80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6" name="Text 17">
          <a:extLst>
            <a:ext uri="{FF2B5EF4-FFF2-40B4-BE49-F238E27FC236}">
              <a16:creationId xmlns:a16="http://schemas.microsoft.com/office/drawing/2014/main" id="{9B2B28C8-9FF4-4B2C-B3D2-7A02A1BEBB3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7" name="Text 14">
          <a:extLst>
            <a:ext uri="{FF2B5EF4-FFF2-40B4-BE49-F238E27FC236}">
              <a16:creationId xmlns:a16="http://schemas.microsoft.com/office/drawing/2014/main" id="{16641B2F-5D8F-487D-B043-7D498AFA905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8" name="Text 15">
          <a:extLst>
            <a:ext uri="{FF2B5EF4-FFF2-40B4-BE49-F238E27FC236}">
              <a16:creationId xmlns:a16="http://schemas.microsoft.com/office/drawing/2014/main" id="{DA841148-A657-4281-98B2-FC4EFB767C4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9" name="Text 16">
          <a:extLst>
            <a:ext uri="{FF2B5EF4-FFF2-40B4-BE49-F238E27FC236}">
              <a16:creationId xmlns:a16="http://schemas.microsoft.com/office/drawing/2014/main" id="{DB890AFE-08A0-48A0-8879-BF0C71B388A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0" name="Text 14">
          <a:extLst>
            <a:ext uri="{FF2B5EF4-FFF2-40B4-BE49-F238E27FC236}">
              <a16:creationId xmlns:a16="http://schemas.microsoft.com/office/drawing/2014/main" id="{9A890172-8258-40E1-9870-7641463B7B5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1" name="Text 23">
          <a:extLst>
            <a:ext uri="{FF2B5EF4-FFF2-40B4-BE49-F238E27FC236}">
              <a16:creationId xmlns:a16="http://schemas.microsoft.com/office/drawing/2014/main" id="{9CC2F980-6AA1-47EB-8AF4-DE3B14DA6CE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2" name="Text 24">
          <a:extLst>
            <a:ext uri="{FF2B5EF4-FFF2-40B4-BE49-F238E27FC236}">
              <a16:creationId xmlns:a16="http://schemas.microsoft.com/office/drawing/2014/main" id="{DEE35A8A-83F1-4571-8A9B-46895ED75C7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3" name="Text 25">
          <a:extLst>
            <a:ext uri="{FF2B5EF4-FFF2-40B4-BE49-F238E27FC236}">
              <a16:creationId xmlns:a16="http://schemas.microsoft.com/office/drawing/2014/main" id="{62294178-8543-49EF-83DF-646A816F13F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4" name="Text 23">
          <a:extLst>
            <a:ext uri="{FF2B5EF4-FFF2-40B4-BE49-F238E27FC236}">
              <a16:creationId xmlns:a16="http://schemas.microsoft.com/office/drawing/2014/main" id="{9827F259-0C7D-4A23-9D51-2F835FD369B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5" name="Text 23">
          <a:extLst>
            <a:ext uri="{FF2B5EF4-FFF2-40B4-BE49-F238E27FC236}">
              <a16:creationId xmlns:a16="http://schemas.microsoft.com/office/drawing/2014/main" id="{5E6F3EB7-AF1F-4FAB-8333-13786C94CF8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6" name="Text 24">
          <a:extLst>
            <a:ext uri="{FF2B5EF4-FFF2-40B4-BE49-F238E27FC236}">
              <a16:creationId xmlns:a16="http://schemas.microsoft.com/office/drawing/2014/main" id="{461ED364-6F9E-474C-8C43-5C47921FC42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7" name="Text 25">
          <a:extLst>
            <a:ext uri="{FF2B5EF4-FFF2-40B4-BE49-F238E27FC236}">
              <a16:creationId xmlns:a16="http://schemas.microsoft.com/office/drawing/2014/main" id="{28ADDC91-E3C2-4BA7-B871-5D592CF920B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8" name="Text 23">
          <a:extLst>
            <a:ext uri="{FF2B5EF4-FFF2-40B4-BE49-F238E27FC236}">
              <a16:creationId xmlns:a16="http://schemas.microsoft.com/office/drawing/2014/main" id="{16963405-6343-4E6F-B420-1B9E0EE6D8C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9" name="Text 23">
          <a:extLst>
            <a:ext uri="{FF2B5EF4-FFF2-40B4-BE49-F238E27FC236}">
              <a16:creationId xmlns:a16="http://schemas.microsoft.com/office/drawing/2014/main" id="{661D9A53-7E81-4B65-A6A5-DDFB119C0F4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0" name="Text 24">
          <a:extLst>
            <a:ext uri="{FF2B5EF4-FFF2-40B4-BE49-F238E27FC236}">
              <a16:creationId xmlns:a16="http://schemas.microsoft.com/office/drawing/2014/main" id="{69BA0ABC-8B5F-4696-9335-1F701CF3C75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1" name="Text 25">
          <a:extLst>
            <a:ext uri="{FF2B5EF4-FFF2-40B4-BE49-F238E27FC236}">
              <a16:creationId xmlns:a16="http://schemas.microsoft.com/office/drawing/2014/main" id="{8F60CC5E-507F-4D97-9FC6-882922AEA67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2" name="Text Box 153">
          <a:extLst>
            <a:ext uri="{FF2B5EF4-FFF2-40B4-BE49-F238E27FC236}">
              <a16:creationId xmlns:a16="http://schemas.microsoft.com/office/drawing/2014/main" id="{958699C7-1F36-461B-A5B3-1A1A2E193DE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3" name="Text Box 154">
          <a:extLst>
            <a:ext uri="{FF2B5EF4-FFF2-40B4-BE49-F238E27FC236}">
              <a16:creationId xmlns:a16="http://schemas.microsoft.com/office/drawing/2014/main" id="{B92FFBED-86B5-4699-8E17-5BF77A5EEB3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4" name="Text Box 155">
          <a:extLst>
            <a:ext uri="{FF2B5EF4-FFF2-40B4-BE49-F238E27FC236}">
              <a16:creationId xmlns:a16="http://schemas.microsoft.com/office/drawing/2014/main" id="{A8D16D5A-27F9-4DC8-BDF8-99D32F85249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5" name="Text Box 156">
          <a:extLst>
            <a:ext uri="{FF2B5EF4-FFF2-40B4-BE49-F238E27FC236}">
              <a16:creationId xmlns:a16="http://schemas.microsoft.com/office/drawing/2014/main" id="{AC4F6900-7067-45B7-9A72-7C9F0D663D7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6" name="Text Box 157">
          <a:extLst>
            <a:ext uri="{FF2B5EF4-FFF2-40B4-BE49-F238E27FC236}">
              <a16:creationId xmlns:a16="http://schemas.microsoft.com/office/drawing/2014/main" id="{8B3816F3-D91B-4FEE-8CF1-5B2E855A77D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7" name="Text Box 158">
          <a:extLst>
            <a:ext uri="{FF2B5EF4-FFF2-40B4-BE49-F238E27FC236}">
              <a16:creationId xmlns:a16="http://schemas.microsoft.com/office/drawing/2014/main" id="{7A229CB9-60F7-4412-B6F6-AFC28DF89E4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8" name="Text Box 159">
          <a:extLst>
            <a:ext uri="{FF2B5EF4-FFF2-40B4-BE49-F238E27FC236}">
              <a16:creationId xmlns:a16="http://schemas.microsoft.com/office/drawing/2014/main" id="{A2252B8B-AAB1-44E3-9160-5D0A09AEAC5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9" name="Text Box 160">
          <a:extLst>
            <a:ext uri="{FF2B5EF4-FFF2-40B4-BE49-F238E27FC236}">
              <a16:creationId xmlns:a16="http://schemas.microsoft.com/office/drawing/2014/main" id="{017BF370-615B-4CB2-BEEB-35F5C9CDBAF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0" name="Text Box 161">
          <a:extLst>
            <a:ext uri="{FF2B5EF4-FFF2-40B4-BE49-F238E27FC236}">
              <a16:creationId xmlns:a16="http://schemas.microsoft.com/office/drawing/2014/main" id="{B9568784-6E23-41CF-813E-41E0C18CE66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1" name="Text Box 162">
          <a:extLst>
            <a:ext uri="{FF2B5EF4-FFF2-40B4-BE49-F238E27FC236}">
              <a16:creationId xmlns:a16="http://schemas.microsoft.com/office/drawing/2014/main" id="{6DEEBBD4-7C88-4B0E-AAE5-49805D51786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2" name="Text Box 163">
          <a:extLst>
            <a:ext uri="{FF2B5EF4-FFF2-40B4-BE49-F238E27FC236}">
              <a16:creationId xmlns:a16="http://schemas.microsoft.com/office/drawing/2014/main" id="{FEF7FF6A-D08F-48E7-9958-77107A04E8C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3" name="Text Box 164">
          <a:extLst>
            <a:ext uri="{FF2B5EF4-FFF2-40B4-BE49-F238E27FC236}">
              <a16:creationId xmlns:a16="http://schemas.microsoft.com/office/drawing/2014/main" id="{BC9DEAF2-E96A-4573-BE50-DCE9B7141C5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4" name="Text Box 165">
          <a:extLst>
            <a:ext uri="{FF2B5EF4-FFF2-40B4-BE49-F238E27FC236}">
              <a16:creationId xmlns:a16="http://schemas.microsoft.com/office/drawing/2014/main" id="{2DF1158F-C5B1-44A8-AC16-EF0DD6F96F9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5" name="Text Box 174">
          <a:extLst>
            <a:ext uri="{FF2B5EF4-FFF2-40B4-BE49-F238E27FC236}">
              <a16:creationId xmlns:a16="http://schemas.microsoft.com/office/drawing/2014/main" id="{37250370-7AB1-4F02-B858-D716D5DADFB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6" name="Text Box 175">
          <a:extLst>
            <a:ext uri="{FF2B5EF4-FFF2-40B4-BE49-F238E27FC236}">
              <a16:creationId xmlns:a16="http://schemas.microsoft.com/office/drawing/2014/main" id="{F75E05F6-7757-4C5C-A8CC-FB51B9E72CD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7" name="Text Box 176">
          <a:extLst>
            <a:ext uri="{FF2B5EF4-FFF2-40B4-BE49-F238E27FC236}">
              <a16:creationId xmlns:a16="http://schemas.microsoft.com/office/drawing/2014/main" id="{6C02ECF9-9234-4A73-970E-002099D0DB7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8" name="Text Box 177">
          <a:extLst>
            <a:ext uri="{FF2B5EF4-FFF2-40B4-BE49-F238E27FC236}">
              <a16:creationId xmlns:a16="http://schemas.microsoft.com/office/drawing/2014/main" id="{79070B67-1125-4758-A2E1-BC77111036B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9" name="Text Box 178">
          <a:extLst>
            <a:ext uri="{FF2B5EF4-FFF2-40B4-BE49-F238E27FC236}">
              <a16:creationId xmlns:a16="http://schemas.microsoft.com/office/drawing/2014/main" id="{05EF22D2-0B64-4BBC-B31C-47161EF854C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0" name="Text Box 179">
          <a:extLst>
            <a:ext uri="{FF2B5EF4-FFF2-40B4-BE49-F238E27FC236}">
              <a16:creationId xmlns:a16="http://schemas.microsoft.com/office/drawing/2014/main" id="{3985E227-4501-4D89-8297-652379DFD40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1" name="Text Box 180">
          <a:extLst>
            <a:ext uri="{FF2B5EF4-FFF2-40B4-BE49-F238E27FC236}">
              <a16:creationId xmlns:a16="http://schemas.microsoft.com/office/drawing/2014/main" id="{C5780EE4-A955-4D90-9B58-93315222DEE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2" name="Text Box 181">
          <a:extLst>
            <a:ext uri="{FF2B5EF4-FFF2-40B4-BE49-F238E27FC236}">
              <a16:creationId xmlns:a16="http://schemas.microsoft.com/office/drawing/2014/main" id="{71D3A268-D166-4838-A893-E165961C0EA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3" name="Text Box 183">
          <a:extLst>
            <a:ext uri="{FF2B5EF4-FFF2-40B4-BE49-F238E27FC236}">
              <a16:creationId xmlns:a16="http://schemas.microsoft.com/office/drawing/2014/main" id="{56470BC2-01DD-4AF0-8CDE-CBB55BA4344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4" name="Text Box 184">
          <a:extLst>
            <a:ext uri="{FF2B5EF4-FFF2-40B4-BE49-F238E27FC236}">
              <a16:creationId xmlns:a16="http://schemas.microsoft.com/office/drawing/2014/main" id="{ABE0DE15-6A0C-46DA-994D-899C8EB975A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5" name="Text Box 185">
          <a:extLst>
            <a:ext uri="{FF2B5EF4-FFF2-40B4-BE49-F238E27FC236}">
              <a16:creationId xmlns:a16="http://schemas.microsoft.com/office/drawing/2014/main" id="{747306F8-7C61-4901-A5E4-A0F437EAF58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6" name="Text Box 186">
          <a:extLst>
            <a:ext uri="{FF2B5EF4-FFF2-40B4-BE49-F238E27FC236}">
              <a16:creationId xmlns:a16="http://schemas.microsoft.com/office/drawing/2014/main" id="{D4E3DEB4-79DB-4219-BD09-FBC9363AAB9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7" name="Text Box 187">
          <a:extLst>
            <a:ext uri="{FF2B5EF4-FFF2-40B4-BE49-F238E27FC236}">
              <a16:creationId xmlns:a16="http://schemas.microsoft.com/office/drawing/2014/main" id="{9F343B3C-691A-4001-AA20-8D08E930DC8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8" name="Text Box 188">
          <a:extLst>
            <a:ext uri="{FF2B5EF4-FFF2-40B4-BE49-F238E27FC236}">
              <a16:creationId xmlns:a16="http://schemas.microsoft.com/office/drawing/2014/main" id="{6AC997A1-CA48-4A3B-AA80-4D5308109FB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9" name="Text Box 189">
          <a:extLst>
            <a:ext uri="{FF2B5EF4-FFF2-40B4-BE49-F238E27FC236}">
              <a16:creationId xmlns:a16="http://schemas.microsoft.com/office/drawing/2014/main" id="{504EF51B-26B1-49E3-A3B2-453EA3B34D5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0" name="Text Box 190">
          <a:extLst>
            <a:ext uri="{FF2B5EF4-FFF2-40B4-BE49-F238E27FC236}">
              <a16:creationId xmlns:a16="http://schemas.microsoft.com/office/drawing/2014/main" id="{0234F80D-AC42-4E2C-9213-BFA2AABC3A7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1" name="Text Box 191">
          <a:extLst>
            <a:ext uri="{FF2B5EF4-FFF2-40B4-BE49-F238E27FC236}">
              <a16:creationId xmlns:a16="http://schemas.microsoft.com/office/drawing/2014/main" id="{D4FD24C0-1ABE-4E82-B4F0-E41534792FF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2" name="Text Box 192">
          <a:extLst>
            <a:ext uri="{FF2B5EF4-FFF2-40B4-BE49-F238E27FC236}">
              <a16:creationId xmlns:a16="http://schemas.microsoft.com/office/drawing/2014/main" id="{DB4CD6F2-2AA3-44E4-A16C-AC39BBB11EE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3" name="Text Box 193">
          <a:extLst>
            <a:ext uri="{FF2B5EF4-FFF2-40B4-BE49-F238E27FC236}">
              <a16:creationId xmlns:a16="http://schemas.microsoft.com/office/drawing/2014/main" id="{255D9853-0310-4BCC-932A-7A8817C5E6B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4" name="Text Box 194">
          <a:extLst>
            <a:ext uri="{FF2B5EF4-FFF2-40B4-BE49-F238E27FC236}">
              <a16:creationId xmlns:a16="http://schemas.microsoft.com/office/drawing/2014/main" id="{6A6033E9-D961-4946-BFFD-018779E0CDA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5" name="Text Box 195">
          <a:extLst>
            <a:ext uri="{FF2B5EF4-FFF2-40B4-BE49-F238E27FC236}">
              <a16:creationId xmlns:a16="http://schemas.microsoft.com/office/drawing/2014/main" id="{6808A05F-5126-47C4-BDE4-99FC9AB2ED0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6" name="Text Box 196">
          <a:extLst>
            <a:ext uri="{FF2B5EF4-FFF2-40B4-BE49-F238E27FC236}">
              <a16:creationId xmlns:a16="http://schemas.microsoft.com/office/drawing/2014/main" id="{BA697D6F-F235-4195-908A-814017FA6D4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7" name="Text Box 197">
          <a:extLst>
            <a:ext uri="{FF2B5EF4-FFF2-40B4-BE49-F238E27FC236}">
              <a16:creationId xmlns:a16="http://schemas.microsoft.com/office/drawing/2014/main" id="{C44C4832-ECBC-4BED-A6EE-4F63E43EEC7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8" name="Text Box 198">
          <a:extLst>
            <a:ext uri="{FF2B5EF4-FFF2-40B4-BE49-F238E27FC236}">
              <a16:creationId xmlns:a16="http://schemas.microsoft.com/office/drawing/2014/main" id="{33AAB90B-1593-424D-BC43-0A0AE4DA867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142875</xdr:rowOff>
    </xdr:to>
    <xdr:sp macro="" textlink="">
      <xdr:nvSpPr>
        <xdr:cNvPr id="2" name="Text 6">
          <a:extLst>
            <a:ext uri="{FF2B5EF4-FFF2-40B4-BE49-F238E27FC236}">
              <a16:creationId xmlns:a16="http://schemas.microsoft.com/office/drawing/2014/main" id="{37C3D398-76B5-4AA5-928E-6097960E68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57150</xdr:rowOff>
    </xdr:to>
    <xdr:sp macro="" textlink="">
      <xdr:nvSpPr>
        <xdr:cNvPr id="3" name="Text 7">
          <a:extLst>
            <a:ext uri="{FF2B5EF4-FFF2-40B4-BE49-F238E27FC236}">
              <a16:creationId xmlns:a16="http://schemas.microsoft.com/office/drawing/2014/main" id="{F4D80A90-1697-4A57-A1D8-A5F566733F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E1EE0BEE-2AB8-47F3-83BF-DD78470A86C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9ADD6C3-8409-42EC-9FD9-3922D36E83D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0</xdr:colOff>
      <xdr:row>1</xdr:row>
      <xdr:rowOff>0</xdr:rowOff>
    </xdr:to>
    <xdr:sp macro="" textlink="">
      <xdr:nvSpPr>
        <xdr:cNvPr id="6" name="Text 12">
          <a:extLst>
            <a:ext uri="{FF2B5EF4-FFF2-40B4-BE49-F238E27FC236}">
              <a16:creationId xmlns:a16="http://schemas.microsoft.com/office/drawing/2014/main" id="{E9291589-BBDE-4E8C-AA87-4C34E8FD0AF6}"/>
            </a:ext>
          </a:extLst>
        </xdr:cNvPr>
        <xdr:cNvSpPr txBox="1">
          <a:spLocks noChangeArrowheads="1"/>
        </xdr:cNvSpPr>
      </xdr:nvSpPr>
      <xdr:spPr bwMode="auto">
        <a:xfrm flipV="1">
          <a:off x="0" y="28575"/>
          <a:ext cx="0" cy="1143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" name="Text 13">
          <a:extLst>
            <a:ext uri="{FF2B5EF4-FFF2-40B4-BE49-F238E27FC236}">
              <a16:creationId xmlns:a16="http://schemas.microsoft.com/office/drawing/2014/main" id="{32DC26D1-914C-4CDB-BCED-44D82B8CA59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" name="Text 14">
          <a:extLst>
            <a:ext uri="{FF2B5EF4-FFF2-40B4-BE49-F238E27FC236}">
              <a16:creationId xmlns:a16="http://schemas.microsoft.com/office/drawing/2014/main" id="{DE199C3F-27E0-41F3-A32D-04E63CDC06D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" name="Text 15">
          <a:extLst>
            <a:ext uri="{FF2B5EF4-FFF2-40B4-BE49-F238E27FC236}">
              <a16:creationId xmlns:a16="http://schemas.microsoft.com/office/drawing/2014/main" id="{9402B1C9-1D3B-44A2-A897-DCCC5847547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" name="Text 16">
          <a:extLst>
            <a:ext uri="{FF2B5EF4-FFF2-40B4-BE49-F238E27FC236}">
              <a16:creationId xmlns:a16="http://schemas.microsoft.com/office/drawing/2014/main" id="{910772BE-C383-4C7C-9966-1EF6C234FE0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" name="Text 17">
          <a:extLst>
            <a:ext uri="{FF2B5EF4-FFF2-40B4-BE49-F238E27FC236}">
              <a16:creationId xmlns:a16="http://schemas.microsoft.com/office/drawing/2014/main" id="{011C62AD-B07D-41E1-8BCA-0AB0D58C39C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" name="Text 18">
          <a:extLst>
            <a:ext uri="{FF2B5EF4-FFF2-40B4-BE49-F238E27FC236}">
              <a16:creationId xmlns:a16="http://schemas.microsoft.com/office/drawing/2014/main" id="{A9090B17-B4D9-4FA5-9D4C-53BF3CEACCB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" name="Text 19">
          <a:extLst>
            <a:ext uri="{FF2B5EF4-FFF2-40B4-BE49-F238E27FC236}">
              <a16:creationId xmlns:a16="http://schemas.microsoft.com/office/drawing/2014/main" id="{683D0944-B179-43AD-8F6B-ECA726496AB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" name="Text 20">
          <a:extLst>
            <a:ext uri="{FF2B5EF4-FFF2-40B4-BE49-F238E27FC236}">
              <a16:creationId xmlns:a16="http://schemas.microsoft.com/office/drawing/2014/main" id="{9BDD6782-9033-4A91-8E9D-1DEFDFA41BB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" name="Text 21">
          <a:extLst>
            <a:ext uri="{FF2B5EF4-FFF2-40B4-BE49-F238E27FC236}">
              <a16:creationId xmlns:a16="http://schemas.microsoft.com/office/drawing/2014/main" id="{65FD3C57-6D94-40A9-B76B-72AB2EBE4A8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" name="Text 22">
          <a:extLst>
            <a:ext uri="{FF2B5EF4-FFF2-40B4-BE49-F238E27FC236}">
              <a16:creationId xmlns:a16="http://schemas.microsoft.com/office/drawing/2014/main" id="{934B536A-F07B-4401-807B-5B9EF5A7B18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" name="Text 23">
          <a:extLst>
            <a:ext uri="{FF2B5EF4-FFF2-40B4-BE49-F238E27FC236}">
              <a16:creationId xmlns:a16="http://schemas.microsoft.com/office/drawing/2014/main" id="{0100C113-D161-4D56-AE29-79248B377CB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" name="Text 24">
          <a:extLst>
            <a:ext uri="{FF2B5EF4-FFF2-40B4-BE49-F238E27FC236}">
              <a16:creationId xmlns:a16="http://schemas.microsoft.com/office/drawing/2014/main" id="{DCC08DF2-C5B1-4379-9BC7-F0F8992FAC3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" name="Text 25">
          <a:extLst>
            <a:ext uri="{FF2B5EF4-FFF2-40B4-BE49-F238E27FC236}">
              <a16:creationId xmlns:a16="http://schemas.microsoft.com/office/drawing/2014/main" id="{025B4396-5490-4819-A73B-EB790215B9A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" name="Text 26">
          <a:extLst>
            <a:ext uri="{FF2B5EF4-FFF2-40B4-BE49-F238E27FC236}">
              <a16:creationId xmlns:a16="http://schemas.microsoft.com/office/drawing/2014/main" id="{9F3F308C-4389-4EBA-B8AB-04E046A6DF7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" name="Text 27">
          <a:extLst>
            <a:ext uri="{FF2B5EF4-FFF2-40B4-BE49-F238E27FC236}">
              <a16:creationId xmlns:a16="http://schemas.microsoft.com/office/drawing/2014/main" id="{42A76A0E-DA83-4FCF-89B9-6458A4C8D16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학과수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" name="Text 28">
          <a:extLst>
            <a:ext uri="{FF2B5EF4-FFF2-40B4-BE49-F238E27FC236}">
              <a16:creationId xmlns:a16="http://schemas.microsoft.com/office/drawing/2014/main" id="{CE7B8415-DBE9-4B94-A8ED-1DDBF0E3D47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" name="Text 29">
          <a:extLst>
            <a:ext uri="{FF2B5EF4-FFF2-40B4-BE49-F238E27FC236}">
              <a16:creationId xmlns:a16="http://schemas.microsoft.com/office/drawing/2014/main" id="{760F88E5-0315-4965-964A-F7E980173C3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" name="Text 30">
          <a:extLst>
            <a:ext uri="{FF2B5EF4-FFF2-40B4-BE49-F238E27FC236}">
              <a16:creationId xmlns:a16="http://schemas.microsoft.com/office/drawing/2014/main" id="{C0D17D80-B4A2-4776-A478-1E43BAAB057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" name="Text 31">
          <a:extLst>
            <a:ext uri="{FF2B5EF4-FFF2-40B4-BE49-F238E27FC236}">
              <a16:creationId xmlns:a16="http://schemas.microsoft.com/office/drawing/2014/main" id="{1BECA332-6588-40A9-A07B-2D8E3D2881D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" name="Text 32">
          <a:extLst>
            <a:ext uri="{FF2B5EF4-FFF2-40B4-BE49-F238E27FC236}">
              <a16:creationId xmlns:a16="http://schemas.microsoft.com/office/drawing/2014/main" id="{0724F96B-9E21-458A-8973-754CEE2F84B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졸업자수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0</xdr:colOff>
      <xdr:row>1</xdr:row>
      <xdr:rowOff>152400</xdr:rowOff>
    </xdr:to>
    <xdr:sp macro="" textlink="">
      <xdr:nvSpPr>
        <xdr:cNvPr id="27" name="Text 6">
          <a:extLst>
            <a:ext uri="{FF2B5EF4-FFF2-40B4-BE49-F238E27FC236}">
              <a16:creationId xmlns:a16="http://schemas.microsoft.com/office/drawing/2014/main" id="{1BEA7DEC-CD09-4E85-84F4-99C1E1394D4F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8" name="Text 8">
          <a:extLst>
            <a:ext uri="{FF2B5EF4-FFF2-40B4-BE49-F238E27FC236}">
              <a16:creationId xmlns:a16="http://schemas.microsoft.com/office/drawing/2014/main" id="{B89DEEE6-4057-42D7-B008-4667AD44012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9" name="Text 14">
          <a:extLst>
            <a:ext uri="{FF2B5EF4-FFF2-40B4-BE49-F238E27FC236}">
              <a16:creationId xmlns:a16="http://schemas.microsoft.com/office/drawing/2014/main" id="{B490593F-8BE1-4013-B29E-54C92B8026B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0" name="Text 17">
          <a:extLst>
            <a:ext uri="{FF2B5EF4-FFF2-40B4-BE49-F238E27FC236}">
              <a16:creationId xmlns:a16="http://schemas.microsoft.com/office/drawing/2014/main" id="{0DCB5804-9DD6-415B-9392-A081B81E66F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1" name="Text 20">
          <a:extLst>
            <a:ext uri="{FF2B5EF4-FFF2-40B4-BE49-F238E27FC236}">
              <a16:creationId xmlns:a16="http://schemas.microsoft.com/office/drawing/2014/main" id="{EEC70F33-9317-4F6C-A007-956E438370A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2" name="Text 23">
          <a:extLst>
            <a:ext uri="{FF2B5EF4-FFF2-40B4-BE49-F238E27FC236}">
              <a16:creationId xmlns:a16="http://schemas.microsoft.com/office/drawing/2014/main" id="{B9C2ADA0-8B81-4467-AC9F-F15C580F7C8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3" name="Text 26">
          <a:extLst>
            <a:ext uri="{FF2B5EF4-FFF2-40B4-BE49-F238E27FC236}">
              <a16:creationId xmlns:a16="http://schemas.microsoft.com/office/drawing/2014/main" id="{4E0B83C9-C8F8-417D-8ED0-A2A0EF678AA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4" name="Text 29">
          <a:extLst>
            <a:ext uri="{FF2B5EF4-FFF2-40B4-BE49-F238E27FC236}">
              <a16:creationId xmlns:a16="http://schemas.microsoft.com/office/drawing/2014/main" id="{A0D2AB3A-6807-44F8-A506-31FB86C04D4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5" name="Text 8">
          <a:extLst>
            <a:ext uri="{FF2B5EF4-FFF2-40B4-BE49-F238E27FC236}">
              <a16:creationId xmlns:a16="http://schemas.microsoft.com/office/drawing/2014/main" id="{C3F3EF4D-E57C-4750-8F9D-9306DC0DFD6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6" name="Text 9">
          <a:extLst>
            <a:ext uri="{FF2B5EF4-FFF2-40B4-BE49-F238E27FC236}">
              <a16:creationId xmlns:a16="http://schemas.microsoft.com/office/drawing/2014/main" id="{A35A07FA-6CBD-49D7-84DC-8F2BE42EA48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7" name="Text 13">
          <a:extLst>
            <a:ext uri="{FF2B5EF4-FFF2-40B4-BE49-F238E27FC236}">
              <a16:creationId xmlns:a16="http://schemas.microsoft.com/office/drawing/2014/main" id="{917E5C0A-F5BA-41B2-8872-3D338CC1047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8" name="Text 8">
          <a:extLst>
            <a:ext uri="{FF2B5EF4-FFF2-40B4-BE49-F238E27FC236}">
              <a16:creationId xmlns:a16="http://schemas.microsoft.com/office/drawing/2014/main" id="{A8D58F65-6C81-4467-8134-C3882BB0B58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39" name="Text 8">
          <a:extLst>
            <a:ext uri="{FF2B5EF4-FFF2-40B4-BE49-F238E27FC236}">
              <a16:creationId xmlns:a16="http://schemas.microsoft.com/office/drawing/2014/main" id="{A3C4BC41-7C48-4B06-9492-0E8B9AD90C7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0" name="Text 9">
          <a:extLst>
            <a:ext uri="{FF2B5EF4-FFF2-40B4-BE49-F238E27FC236}">
              <a16:creationId xmlns:a16="http://schemas.microsoft.com/office/drawing/2014/main" id="{D503CD86-9957-40E8-B877-5F1CC9438F0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1" name="Text 13">
          <a:extLst>
            <a:ext uri="{FF2B5EF4-FFF2-40B4-BE49-F238E27FC236}">
              <a16:creationId xmlns:a16="http://schemas.microsoft.com/office/drawing/2014/main" id="{2E1CCB58-F07F-4D47-9B22-F0E96C00D63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2" name="Text 8">
          <a:extLst>
            <a:ext uri="{FF2B5EF4-FFF2-40B4-BE49-F238E27FC236}">
              <a16:creationId xmlns:a16="http://schemas.microsoft.com/office/drawing/2014/main" id="{E0B49C14-2905-4F9F-AD46-114B1D9C4C7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3" name="Text 8">
          <a:extLst>
            <a:ext uri="{FF2B5EF4-FFF2-40B4-BE49-F238E27FC236}">
              <a16:creationId xmlns:a16="http://schemas.microsoft.com/office/drawing/2014/main" id="{6E48A075-4565-4919-9D48-445867EF93B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4" name="Text 9">
          <a:extLst>
            <a:ext uri="{FF2B5EF4-FFF2-40B4-BE49-F238E27FC236}">
              <a16:creationId xmlns:a16="http://schemas.microsoft.com/office/drawing/2014/main" id="{45019F20-18FA-4CF2-9FDF-AFCF66CBB9E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5" name="Text 13">
          <a:extLst>
            <a:ext uri="{FF2B5EF4-FFF2-40B4-BE49-F238E27FC236}">
              <a16:creationId xmlns:a16="http://schemas.microsoft.com/office/drawing/2014/main" id="{7E0839D3-DB7A-43FD-B1FC-354F1AE1214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6" name="Text 8">
          <a:extLst>
            <a:ext uri="{FF2B5EF4-FFF2-40B4-BE49-F238E27FC236}">
              <a16:creationId xmlns:a16="http://schemas.microsoft.com/office/drawing/2014/main" id="{94AAC983-561E-48F1-8500-234C3AECDDF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7" name="Text 14">
          <a:extLst>
            <a:ext uri="{FF2B5EF4-FFF2-40B4-BE49-F238E27FC236}">
              <a16:creationId xmlns:a16="http://schemas.microsoft.com/office/drawing/2014/main" id="{85CA8781-409A-46C3-9CF5-4121D9336C0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8" name="Text 15">
          <a:extLst>
            <a:ext uri="{FF2B5EF4-FFF2-40B4-BE49-F238E27FC236}">
              <a16:creationId xmlns:a16="http://schemas.microsoft.com/office/drawing/2014/main" id="{C366F1A7-0CC8-4C4F-B07A-CF12BD44D9C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9" name="Text 16">
          <a:extLst>
            <a:ext uri="{FF2B5EF4-FFF2-40B4-BE49-F238E27FC236}">
              <a16:creationId xmlns:a16="http://schemas.microsoft.com/office/drawing/2014/main" id="{1C4570C8-E460-46EF-B1A1-BEC9E5F418E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" name="Text 17">
          <a:extLst>
            <a:ext uri="{FF2B5EF4-FFF2-40B4-BE49-F238E27FC236}">
              <a16:creationId xmlns:a16="http://schemas.microsoft.com/office/drawing/2014/main" id="{D8D5A6C4-D6AD-4C1A-95CC-F8C0E7FB01A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1" name="Text 18">
          <a:extLst>
            <a:ext uri="{FF2B5EF4-FFF2-40B4-BE49-F238E27FC236}">
              <a16:creationId xmlns:a16="http://schemas.microsoft.com/office/drawing/2014/main" id="{F6643FA8-67CF-4614-A08E-874E3F3636B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2" name="Text 19">
          <a:extLst>
            <a:ext uri="{FF2B5EF4-FFF2-40B4-BE49-F238E27FC236}">
              <a16:creationId xmlns:a16="http://schemas.microsoft.com/office/drawing/2014/main" id="{C89072C0-F6E0-47D6-9C97-B0DF5E77C12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3" name="Text 20">
          <a:extLst>
            <a:ext uri="{FF2B5EF4-FFF2-40B4-BE49-F238E27FC236}">
              <a16:creationId xmlns:a16="http://schemas.microsoft.com/office/drawing/2014/main" id="{D7B99708-A29F-4274-80B8-E6C30BEE259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4" name="Text 21">
          <a:extLst>
            <a:ext uri="{FF2B5EF4-FFF2-40B4-BE49-F238E27FC236}">
              <a16:creationId xmlns:a16="http://schemas.microsoft.com/office/drawing/2014/main" id="{9C9732DC-9332-407F-8563-549ADB251EC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5" name="Text 22">
          <a:extLst>
            <a:ext uri="{FF2B5EF4-FFF2-40B4-BE49-F238E27FC236}">
              <a16:creationId xmlns:a16="http://schemas.microsoft.com/office/drawing/2014/main" id="{3F26788F-9CBD-4BAA-8180-A39FB1511DC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6" name="Text 14">
          <a:extLst>
            <a:ext uri="{FF2B5EF4-FFF2-40B4-BE49-F238E27FC236}">
              <a16:creationId xmlns:a16="http://schemas.microsoft.com/office/drawing/2014/main" id="{4644708C-6C75-4DAC-9DA1-BB17421CE51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7" name="Text 17">
          <a:extLst>
            <a:ext uri="{FF2B5EF4-FFF2-40B4-BE49-F238E27FC236}">
              <a16:creationId xmlns:a16="http://schemas.microsoft.com/office/drawing/2014/main" id="{0D077987-3D53-4066-B5ED-3E4067893F7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8" name="Text 20">
          <a:extLst>
            <a:ext uri="{FF2B5EF4-FFF2-40B4-BE49-F238E27FC236}">
              <a16:creationId xmlns:a16="http://schemas.microsoft.com/office/drawing/2014/main" id="{821BFBD1-5AE9-423F-911F-DFDFD098337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9" name="Text 8">
          <a:extLst>
            <a:ext uri="{FF2B5EF4-FFF2-40B4-BE49-F238E27FC236}">
              <a16:creationId xmlns:a16="http://schemas.microsoft.com/office/drawing/2014/main" id="{613C4D17-46B0-4D3D-8C50-BC59309DCBB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0" name="Text 9">
          <a:extLst>
            <a:ext uri="{FF2B5EF4-FFF2-40B4-BE49-F238E27FC236}">
              <a16:creationId xmlns:a16="http://schemas.microsoft.com/office/drawing/2014/main" id="{898F7FCE-712E-4FD0-BC3C-B21A36F3014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1" name="Text 13">
          <a:extLst>
            <a:ext uri="{FF2B5EF4-FFF2-40B4-BE49-F238E27FC236}">
              <a16:creationId xmlns:a16="http://schemas.microsoft.com/office/drawing/2014/main" id="{FEEE5496-80F0-4636-A667-9B10ED8D6AB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2" name="Text 8">
          <a:extLst>
            <a:ext uri="{FF2B5EF4-FFF2-40B4-BE49-F238E27FC236}">
              <a16:creationId xmlns:a16="http://schemas.microsoft.com/office/drawing/2014/main" id="{0C754E51-A2A9-4405-AF20-26BAC22A4DB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3" name="Text 8">
          <a:extLst>
            <a:ext uri="{FF2B5EF4-FFF2-40B4-BE49-F238E27FC236}">
              <a16:creationId xmlns:a16="http://schemas.microsoft.com/office/drawing/2014/main" id="{9E9A951A-9ACE-49DA-BF15-F6BC7FF18AA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4" name="Text 9">
          <a:extLst>
            <a:ext uri="{FF2B5EF4-FFF2-40B4-BE49-F238E27FC236}">
              <a16:creationId xmlns:a16="http://schemas.microsoft.com/office/drawing/2014/main" id="{FF4CAE2F-1EE3-4FCC-9515-FB5F4684055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5" name="Text 13">
          <a:extLst>
            <a:ext uri="{FF2B5EF4-FFF2-40B4-BE49-F238E27FC236}">
              <a16:creationId xmlns:a16="http://schemas.microsoft.com/office/drawing/2014/main" id="{ACAADD08-D5D0-46C9-BEE9-B6814CA0DCA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6" name="Text 8">
          <a:extLst>
            <a:ext uri="{FF2B5EF4-FFF2-40B4-BE49-F238E27FC236}">
              <a16:creationId xmlns:a16="http://schemas.microsoft.com/office/drawing/2014/main" id="{35F561A4-2344-4048-A846-BDCAF72D955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7" name="Text 14">
          <a:extLst>
            <a:ext uri="{FF2B5EF4-FFF2-40B4-BE49-F238E27FC236}">
              <a16:creationId xmlns:a16="http://schemas.microsoft.com/office/drawing/2014/main" id="{539BC559-BD3F-4C8A-8F41-F400D4CCE52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8" name="Text 15">
          <a:extLst>
            <a:ext uri="{FF2B5EF4-FFF2-40B4-BE49-F238E27FC236}">
              <a16:creationId xmlns:a16="http://schemas.microsoft.com/office/drawing/2014/main" id="{E0A9AB1C-7E75-48A7-AB06-75E4BC5025D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69" name="Text 16">
          <a:extLst>
            <a:ext uri="{FF2B5EF4-FFF2-40B4-BE49-F238E27FC236}">
              <a16:creationId xmlns:a16="http://schemas.microsoft.com/office/drawing/2014/main" id="{5DDF4409-0617-4F22-8FAD-04DAD584BF9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0" name="Text 14">
          <a:extLst>
            <a:ext uri="{FF2B5EF4-FFF2-40B4-BE49-F238E27FC236}">
              <a16:creationId xmlns:a16="http://schemas.microsoft.com/office/drawing/2014/main" id="{48CA4E46-58F7-4118-9EEC-C5C899287A9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1" name="Text 8">
          <a:extLst>
            <a:ext uri="{FF2B5EF4-FFF2-40B4-BE49-F238E27FC236}">
              <a16:creationId xmlns:a16="http://schemas.microsoft.com/office/drawing/2014/main" id="{AFB1606B-8150-4AA0-8AFD-43A1F6145E6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2" name="Text 9">
          <a:extLst>
            <a:ext uri="{FF2B5EF4-FFF2-40B4-BE49-F238E27FC236}">
              <a16:creationId xmlns:a16="http://schemas.microsoft.com/office/drawing/2014/main" id="{4E67D060-C5FD-4988-9482-D71B60AF445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3" name="Text 13">
          <a:extLst>
            <a:ext uri="{FF2B5EF4-FFF2-40B4-BE49-F238E27FC236}">
              <a16:creationId xmlns:a16="http://schemas.microsoft.com/office/drawing/2014/main" id="{75A4DF16-E0AB-4291-952E-4725F74030C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4" name="Text 8">
          <a:extLst>
            <a:ext uri="{FF2B5EF4-FFF2-40B4-BE49-F238E27FC236}">
              <a16:creationId xmlns:a16="http://schemas.microsoft.com/office/drawing/2014/main" id="{EEB919C4-5582-4F99-A5C4-709F8ADA681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5" name="Text 14">
          <a:extLst>
            <a:ext uri="{FF2B5EF4-FFF2-40B4-BE49-F238E27FC236}">
              <a16:creationId xmlns:a16="http://schemas.microsoft.com/office/drawing/2014/main" id="{DBBD84E0-1FDC-4CFF-BCAD-6031502855F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6" name="Text 15">
          <a:extLst>
            <a:ext uri="{FF2B5EF4-FFF2-40B4-BE49-F238E27FC236}">
              <a16:creationId xmlns:a16="http://schemas.microsoft.com/office/drawing/2014/main" id="{4CF72DB1-2E7B-4157-A1A5-B00D6685D46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7" name="Text 16">
          <a:extLst>
            <a:ext uri="{FF2B5EF4-FFF2-40B4-BE49-F238E27FC236}">
              <a16:creationId xmlns:a16="http://schemas.microsoft.com/office/drawing/2014/main" id="{06DCE5FC-C69E-46E5-8CB1-4E8ECE0FC3F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8" name="Text 14">
          <a:extLst>
            <a:ext uri="{FF2B5EF4-FFF2-40B4-BE49-F238E27FC236}">
              <a16:creationId xmlns:a16="http://schemas.microsoft.com/office/drawing/2014/main" id="{DD64FEAB-DC8F-48D9-9937-1F6B46FD94E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79" name="Text 17">
          <a:extLst>
            <a:ext uri="{FF2B5EF4-FFF2-40B4-BE49-F238E27FC236}">
              <a16:creationId xmlns:a16="http://schemas.microsoft.com/office/drawing/2014/main" id="{D7066D82-0497-4150-B5CD-3E2089ED553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0" name="Text 18">
          <a:extLst>
            <a:ext uri="{FF2B5EF4-FFF2-40B4-BE49-F238E27FC236}">
              <a16:creationId xmlns:a16="http://schemas.microsoft.com/office/drawing/2014/main" id="{CDB69B6C-117D-49A0-A8DC-C8FD97CA1B3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1" name="Text 19">
          <a:extLst>
            <a:ext uri="{FF2B5EF4-FFF2-40B4-BE49-F238E27FC236}">
              <a16:creationId xmlns:a16="http://schemas.microsoft.com/office/drawing/2014/main" id="{74C6094F-8FD1-48E7-B211-741B796E47D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2" name="Text 17">
          <a:extLst>
            <a:ext uri="{FF2B5EF4-FFF2-40B4-BE49-F238E27FC236}">
              <a16:creationId xmlns:a16="http://schemas.microsoft.com/office/drawing/2014/main" id="{5D9D39F1-FFC5-46F8-BB79-78DDE266511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3" name="Text 8">
          <a:extLst>
            <a:ext uri="{FF2B5EF4-FFF2-40B4-BE49-F238E27FC236}">
              <a16:creationId xmlns:a16="http://schemas.microsoft.com/office/drawing/2014/main" id="{274BADE3-DDE8-4D83-A828-3FDA7C28B31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4" name="Text 9">
          <a:extLst>
            <a:ext uri="{FF2B5EF4-FFF2-40B4-BE49-F238E27FC236}">
              <a16:creationId xmlns:a16="http://schemas.microsoft.com/office/drawing/2014/main" id="{865F35A1-43CB-4881-92B1-01F5C6A71FA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5" name="Text 13">
          <a:extLst>
            <a:ext uri="{FF2B5EF4-FFF2-40B4-BE49-F238E27FC236}">
              <a16:creationId xmlns:a16="http://schemas.microsoft.com/office/drawing/2014/main" id="{0B47D77E-D8B6-4743-BAE1-95547F9CCB1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AA837435-51EA-408C-8948-3E9356F5171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7" name="Text 14">
          <a:extLst>
            <a:ext uri="{FF2B5EF4-FFF2-40B4-BE49-F238E27FC236}">
              <a16:creationId xmlns:a16="http://schemas.microsoft.com/office/drawing/2014/main" id="{1CC438AC-6CA9-463D-AE85-2924222FEEC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8" name="Text 15">
          <a:extLst>
            <a:ext uri="{FF2B5EF4-FFF2-40B4-BE49-F238E27FC236}">
              <a16:creationId xmlns:a16="http://schemas.microsoft.com/office/drawing/2014/main" id="{734ACF15-C9F4-4DEB-A432-02F0246878A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89" name="Text 16">
          <a:extLst>
            <a:ext uri="{FF2B5EF4-FFF2-40B4-BE49-F238E27FC236}">
              <a16:creationId xmlns:a16="http://schemas.microsoft.com/office/drawing/2014/main" id="{0942DD67-055B-4F31-A38C-48522337AAA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0" name="Text 14">
          <a:extLst>
            <a:ext uri="{FF2B5EF4-FFF2-40B4-BE49-F238E27FC236}">
              <a16:creationId xmlns:a16="http://schemas.microsoft.com/office/drawing/2014/main" id="{7BD9971D-0DAC-48E9-869F-8006768D52A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1" name="Text 17">
          <a:extLst>
            <a:ext uri="{FF2B5EF4-FFF2-40B4-BE49-F238E27FC236}">
              <a16:creationId xmlns:a16="http://schemas.microsoft.com/office/drawing/2014/main" id="{F77291C6-ED1C-49A4-9026-19CE4B488FE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2" name="Text 18">
          <a:extLst>
            <a:ext uri="{FF2B5EF4-FFF2-40B4-BE49-F238E27FC236}">
              <a16:creationId xmlns:a16="http://schemas.microsoft.com/office/drawing/2014/main" id="{6B2D066D-EB1E-4FCA-B075-915601157EF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3" name="Text 19">
          <a:extLst>
            <a:ext uri="{FF2B5EF4-FFF2-40B4-BE49-F238E27FC236}">
              <a16:creationId xmlns:a16="http://schemas.microsoft.com/office/drawing/2014/main" id="{F13E2EC4-D94F-4CAD-9FAF-F720502E723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4" name="Text 17">
          <a:extLst>
            <a:ext uri="{FF2B5EF4-FFF2-40B4-BE49-F238E27FC236}">
              <a16:creationId xmlns:a16="http://schemas.microsoft.com/office/drawing/2014/main" id="{1C459CDC-C567-4EB2-B6A3-3C3B8168CBE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5" name="Text 8">
          <a:extLst>
            <a:ext uri="{FF2B5EF4-FFF2-40B4-BE49-F238E27FC236}">
              <a16:creationId xmlns:a16="http://schemas.microsoft.com/office/drawing/2014/main" id="{E9D6F919-040B-4760-BD46-D57FACF6B79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6" name="Text 9">
          <a:extLst>
            <a:ext uri="{FF2B5EF4-FFF2-40B4-BE49-F238E27FC236}">
              <a16:creationId xmlns:a16="http://schemas.microsoft.com/office/drawing/2014/main" id="{F1E8AAED-8CBD-44CD-9C97-49265F51A11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7" name="Text 13">
          <a:extLst>
            <a:ext uri="{FF2B5EF4-FFF2-40B4-BE49-F238E27FC236}">
              <a16:creationId xmlns:a16="http://schemas.microsoft.com/office/drawing/2014/main" id="{C88BC772-421C-4123-8B60-892DA8DD972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8" name="Text 8">
          <a:extLst>
            <a:ext uri="{FF2B5EF4-FFF2-40B4-BE49-F238E27FC236}">
              <a16:creationId xmlns:a16="http://schemas.microsoft.com/office/drawing/2014/main" id="{5633C0C3-F747-4FF0-979E-88146323CD6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99" name="Text 14">
          <a:extLst>
            <a:ext uri="{FF2B5EF4-FFF2-40B4-BE49-F238E27FC236}">
              <a16:creationId xmlns:a16="http://schemas.microsoft.com/office/drawing/2014/main" id="{DBAAE2DE-5A06-4366-B726-99C5FD4CA09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0" name="Text 15">
          <a:extLst>
            <a:ext uri="{FF2B5EF4-FFF2-40B4-BE49-F238E27FC236}">
              <a16:creationId xmlns:a16="http://schemas.microsoft.com/office/drawing/2014/main" id="{88DE445E-CB5D-44A1-B2FD-43CA42E8FD3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1" name="Text 16">
          <a:extLst>
            <a:ext uri="{FF2B5EF4-FFF2-40B4-BE49-F238E27FC236}">
              <a16:creationId xmlns:a16="http://schemas.microsoft.com/office/drawing/2014/main" id="{028FFD90-5BB7-4EE8-845E-B84927D0894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2" name="Text 14">
          <a:extLst>
            <a:ext uri="{FF2B5EF4-FFF2-40B4-BE49-F238E27FC236}">
              <a16:creationId xmlns:a16="http://schemas.microsoft.com/office/drawing/2014/main" id="{2B974219-AF69-4B83-8C5D-4A5E14E96B6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3" name="Text 8">
          <a:extLst>
            <a:ext uri="{FF2B5EF4-FFF2-40B4-BE49-F238E27FC236}">
              <a16:creationId xmlns:a16="http://schemas.microsoft.com/office/drawing/2014/main" id="{49700F68-DBD1-4004-AA40-BFB02CDD439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4" name="Text 9">
          <a:extLst>
            <a:ext uri="{FF2B5EF4-FFF2-40B4-BE49-F238E27FC236}">
              <a16:creationId xmlns:a16="http://schemas.microsoft.com/office/drawing/2014/main" id="{04028BB1-2019-451C-A488-D03D470CA5A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5" name="Text 13">
          <a:extLst>
            <a:ext uri="{FF2B5EF4-FFF2-40B4-BE49-F238E27FC236}">
              <a16:creationId xmlns:a16="http://schemas.microsoft.com/office/drawing/2014/main" id="{F06C095C-B507-45E7-BAE2-EFEA2F511F4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6" name="Text 8">
          <a:extLst>
            <a:ext uri="{FF2B5EF4-FFF2-40B4-BE49-F238E27FC236}">
              <a16:creationId xmlns:a16="http://schemas.microsoft.com/office/drawing/2014/main" id="{C9368E92-2D78-4A6E-A036-4805482F3C8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7" name="Text 17">
          <a:extLst>
            <a:ext uri="{FF2B5EF4-FFF2-40B4-BE49-F238E27FC236}">
              <a16:creationId xmlns:a16="http://schemas.microsoft.com/office/drawing/2014/main" id="{07524F4C-46B0-4564-B39D-00E8967476A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8" name="Text 18">
          <a:extLst>
            <a:ext uri="{FF2B5EF4-FFF2-40B4-BE49-F238E27FC236}">
              <a16:creationId xmlns:a16="http://schemas.microsoft.com/office/drawing/2014/main" id="{BA25E169-9682-4518-96F6-192D0052EEA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09" name="Text 19">
          <a:extLst>
            <a:ext uri="{FF2B5EF4-FFF2-40B4-BE49-F238E27FC236}">
              <a16:creationId xmlns:a16="http://schemas.microsoft.com/office/drawing/2014/main" id="{58636DF0-697C-49B3-A7D9-4617B4D2469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0" name="Text 17">
          <a:extLst>
            <a:ext uri="{FF2B5EF4-FFF2-40B4-BE49-F238E27FC236}">
              <a16:creationId xmlns:a16="http://schemas.microsoft.com/office/drawing/2014/main" id="{E2729D34-F4A1-4B72-94D7-958C5C9E7D2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1" name="Text 8">
          <a:extLst>
            <a:ext uri="{FF2B5EF4-FFF2-40B4-BE49-F238E27FC236}">
              <a16:creationId xmlns:a16="http://schemas.microsoft.com/office/drawing/2014/main" id="{A6E40507-0AD8-4FFA-A8B7-162C9B1EA02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2" name="Text 9">
          <a:extLst>
            <a:ext uri="{FF2B5EF4-FFF2-40B4-BE49-F238E27FC236}">
              <a16:creationId xmlns:a16="http://schemas.microsoft.com/office/drawing/2014/main" id="{D324841D-D289-4D51-91E9-E34CEDA7A27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3" name="Text 13">
          <a:extLst>
            <a:ext uri="{FF2B5EF4-FFF2-40B4-BE49-F238E27FC236}">
              <a16:creationId xmlns:a16="http://schemas.microsoft.com/office/drawing/2014/main" id="{FBF5C302-A61E-4C4A-AF2A-9556B8FF56A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4" name="Text 8">
          <a:extLst>
            <a:ext uri="{FF2B5EF4-FFF2-40B4-BE49-F238E27FC236}">
              <a16:creationId xmlns:a16="http://schemas.microsoft.com/office/drawing/2014/main" id="{857F5DF1-7845-434A-8EEB-7F5FACD602A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5" name="Text 14">
          <a:extLst>
            <a:ext uri="{FF2B5EF4-FFF2-40B4-BE49-F238E27FC236}">
              <a16:creationId xmlns:a16="http://schemas.microsoft.com/office/drawing/2014/main" id="{BDB387B8-0209-45BB-83B2-14941BD818C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6" name="Text 15">
          <a:extLst>
            <a:ext uri="{FF2B5EF4-FFF2-40B4-BE49-F238E27FC236}">
              <a16:creationId xmlns:a16="http://schemas.microsoft.com/office/drawing/2014/main" id="{791A3290-7FA9-4065-928C-571638CDB99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7" name="Text 16">
          <a:extLst>
            <a:ext uri="{FF2B5EF4-FFF2-40B4-BE49-F238E27FC236}">
              <a16:creationId xmlns:a16="http://schemas.microsoft.com/office/drawing/2014/main" id="{EC7894B6-6AA6-4F8E-BEB2-72C5CBA83C6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8" name="Text 14">
          <a:extLst>
            <a:ext uri="{FF2B5EF4-FFF2-40B4-BE49-F238E27FC236}">
              <a16:creationId xmlns:a16="http://schemas.microsoft.com/office/drawing/2014/main" id="{24B02D51-DA99-4678-9335-7A6760A1DAD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19" name="Text 14">
          <a:extLst>
            <a:ext uri="{FF2B5EF4-FFF2-40B4-BE49-F238E27FC236}">
              <a16:creationId xmlns:a16="http://schemas.microsoft.com/office/drawing/2014/main" id="{8F2B71D8-078F-48A9-877E-0738DEF724B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0" name="Text 15">
          <a:extLst>
            <a:ext uri="{FF2B5EF4-FFF2-40B4-BE49-F238E27FC236}">
              <a16:creationId xmlns:a16="http://schemas.microsoft.com/office/drawing/2014/main" id="{B3D23A2E-0786-4ACD-AE24-B275A183210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1" name="Text 16">
          <a:extLst>
            <a:ext uri="{FF2B5EF4-FFF2-40B4-BE49-F238E27FC236}">
              <a16:creationId xmlns:a16="http://schemas.microsoft.com/office/drawing/2014/main" id="{88E6B4B7-DF11-44D1-BFA6-13B32374A88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2" name="Text 14">
          <a:extLst>
            <a:ext uri="{FF2B5EF4-FFF2-40B4-BE49-F238E27FC236}">
              <a16:creationId xmlns:a16="http://schemas.microsoft.com/office/drawing/2014/main" id="{5A2807D4-0C72-4302-A868-6104CEA34F2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3" name="Text 8">
          <a:extLst>
            <a:ext uri="{FF2B5EF4-FFF2-40B4-BE49-F238E27FC236}">
              <a16:creationId xmlns:a16="http://schemas.microsoft.com/office/drawing/2014/main" id="{1D3C582E-44D6-4AA5-B1FF-C74D8DAA3D4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4" name="Text 9">
          <a:extLst>
            <a:ext uri="{FF2B5EF4-FFF2-40B4-BE49-F238E27FC236}">
              <a16:creationId xmlns:a16="http://schemas.microsoft.com/office/drawing/2014/main" id="{8D2D3F94-9A67-4256-8480-FC96A51AD0F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5" name="Text 13">
          <a:extLst>
            <a:ext uri="{FF2B5EF4-FFF2-40B4-BE49-F238E27FC236}">
              <a16:creationId xmlns:a16="http://schemas.microsoft.com/office/drawing/2014/main" id="{AF66C1CC-F901-4B5B-A584-69C00CCFC6E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6" name="Text 8">
          <a:extLst>
            <a:ext uri="{FF2B5EF4-FFF2-40B4-BE49-F238E27FC236}">
              <a16:creationId xmlns:a16="http://schemas.microsoft.com/office/drawing/2014/main" id="{D2FC7744-4AB2-4F36-B9FD-FA8E5B8F8D0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7" name="Text 17">
          <a:extLst>
            <a:ext uri="{FF2B5EF4-FFF2-40B4-BE49-F238E27FC236}">
              <a16:creationId xmlns:a16="http://schemas.microsoft.com/office/drawing/2014/main" id="{2952F7E9-1757-4F39-9B54-422430307A6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8" name="Text 18">
          <a:extLst>
            <a:ext uri="{FF2B5EF4-FFF2-40B4-BE49-F238E27FC236}">
              <a16:creationId xmlns:a16="http://schemas.microsoft.com/office/drawing/2014/main" id="{0B1B724E-614E-4FD2-BE9F-4677B54E459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29" name="Text 19">
          <a:extLst>
            <a:ext uri="{FF2B5EF4-FFF2-40B4-BE49-F238E27FC236}">
              <a16:creationId xmlns:a16="http://schemas.microsoft.com/office/drawing/2014/main" id="{4C5CA3DF-3531-4E31-A36F-D802B9FBF42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0" name="Text 17">
          <a:extLst>
            <a:ext uri="{FF2B5EF4-FFF2-40B4-BE49-F238E27FC236}">
              <a16:creationId xmlns:a16="http://schemas.microsoft.com/office/drawing/2014/main" id="{0F2415B7-3511-410B-88F5-7E651C5BC2B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1" name="Text 8">
          <a:extLst>
            <a:ext uri="{FF2B5EF4-FFF2-40B4-BE49-F238E27FC236}">
              <a16:creationId xmlns:a16="http://schemas.microsoft.com/office/drawing/2014/main" id="{42F3AC19-58B1-42D8-A880-05DD14EDADE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2" name="Text 9">
          <a:extLst>
            <a:ext uri="{FF2B5EF4-FFF2-40B4-BE49-F238E27FC236}">
              <a16:creationId xmlns:a16="http://schemas.microsoft.com/office/drawing/2014/main" id="{A373AABC-AED5-4197-B1A1-7635965E3CE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3" name="Text 13">
          <a:extLst>
            <a:ext uri="{FF2B5EF4-FFF2-40B4-BE49-F238E27FC236}">
              <a16:creationId xmlns:a16="http://schemas.microsoft.com/office/drawing/2014/main" id="{F9B69BFA-797C-460A-A492-BAF8F5D6DC3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4" name="Text 8">
          <a:extLst>
            <a:ext uri="{FF2B5EF4-FFF2-40B4-BE49-F238E27FC236}">
              <a16:creationId xmlns:a16="http://schemas.microsoft.com/office/drawing/2014/main" id="{05AADBE0-9DA8-4A86-8978-CDA23EC7B83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5" name="Text 14">
          <a:extLst>
            <a:ext uri="{FF2B5EF4-FFF2-40B4-BE49-F238E27FC236}">
              <a16:creationId xmlns:a16="http://schemas.microsoft.com/office/drawing/2014/main" id="{EF56D2D6-09C3-45DB-89A6-B04DAF6FE85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6" name="Text 15">
          <a:extLst>
            <a:ext uri="{FF2B5EF4-FFF2-40B4-BE49-F238E27FC236}">
              <a16:creationId xmlns:a16="http://schemas.microsoft.com/office/drawing/2014/main" id="{CE927270-D800-4864-A7E8-FCADE30B99A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7" name="Text 16">
          <a:extLst>
            <a:ext uri="{FF2B5EF4-FFF2-40B4-BE49-F238E27FC236}">
              <a16:creationId xmlns:a16="http://schemas.microsoft.com/office/drawing/2014/main" id="{96B3F0E5-870B-41A8-91FE-5E1F134EB06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8" name="Text 14">
          <a:extLst>
            <a:ext uri="{FF2B5EF4-FFF2-40B4-BE49-F238E27FC236}">
              <a16:creationId xmlns:a16="http://schemas.microsoft.com/office/drawing/2014/main" id="{20105BED-581B-427B-80D6-148E5D4BBD0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39" name="Text 23">
          <a:extLst>
            <a:ext uri="{FF2B5EF4-FFF2-40B4-BE49-F238E27FC236}">
              <a16:creationId xmlns:a16="http://schemas.microsoft.com/office/drawing/2014/main" id="{6D1370C0-0841-43BE-A80A-592D319D8F4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0" name="Text 24">
          <a:extLst>
            <a:ext uri="{FF2B5EF4-FFF2-40B4-BE49-F238E27FC236}">
              <a16:creationId xmlns:a16="http://schemas.microsoft.com/office/drawing/2014/main" id="{6DE430ED-1C68-4079-88AB-E94D248D3A7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1" name="Text 25">
          <a:extLst>
            <a:ext uri="{FF2B5EF4-FFF2-40B4-BE49-F238E27FC236}">
              <a16:creationId xmlns:a16="http://schemas.microsoft.com/office/drawing/2014/main" id="{70D8D0C0-6794-4A1D-9A6B-2C0C22447AB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2" name="Text 23">
          <a:extLst>
            <a:ext uri="{FF2B5EF4-FFF2-40B4-BE49-F238E27FC236}">
              <a16:creationId xmlns:a16="http://schemas.microsoft.com/office/drawing/2014/main" id="{44160788-7128-4CAF-B3F5-7D6808FB6DE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3" name="Text 14">
          <a:extLst>
            <a:ext uri="{FF2B5EF4-FFF2-40B4-BE49-F238E27FC236}">
              <a16:creationId xmlns:a16="http://schemas.microsoft.com/office/drawing/2014/main" id="{50762858-3580-4A36-A586-8F82947638E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4" name="Text 15">
          <a:extLst>
            <a:ext uri="{FF2B5EF4-FFF2-40B4-BE49-F238E27FC236}">
              <a16:creationId xmlns:a16="http://schemas.microsoft.com/office/drawing/2014/main" id="{FBEE49DD-449A-482A-9D9B-E4FE00BA14B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5" name="Text 16">
          <a:extLst>
            <a:ext uri="{FF2B5EF4-FFF2-40B4-BE49-F238E27FC236}">
              <a16:creationId xmlns:a16="http://schemas.microsoft.com/office/drawing/2014/main" id="{88AC8410-6470-4ECF-AE18-61DF7BEBEE1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6" name="Text 14">
          <a:extLst>
            <a:ext uri="{FF2B5EF4-FFF2-40B4-BE49-F238E27FC236}">
              <a16:creationId xmlns:a16="http://schemas.microsoft.com/office/drawing/2014/main" id="{9897EAA4-E33E-4603-8E75-5F1715BDF23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7" name="Text 14">
          <a:extLst>
            <a:ext uri="{FF2B5EF4-FFF2-40B4-BE49-F238E27FC236}">
              <a16:creationId xmlns:a16="http://schemas.microsoft.com/office/drawing/2014/main" id="{29B4B5FA-08EC-4B23-A4AE-DEE68DB403E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8" name="Text 15">
          <a:extLst>
            <a:ext uri="{FF2B5EF4-FFF2-40B4-BE49-F238E27FC236}">
              <a16:creationId xmlns:a16="http://schemas.microsoft.com/office/drawing/2014/main" id="{29279D57-8D91-426F-AD6F-BCF1A111E55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9" name="Text 16">
          <a:extLst>
            <a:ext uri="{FF2B5EF4-FFF2-40B4-BE49-F238E27FC236}">
              <a16:creationId xmlns:a16="http://schemas.microsoft.com/office/drawing/2014/main" id="{A667F959-6700-4FBC-AEDD-0BAC1DF86F2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0" name="Text 14">
          <a:extLst>
            <a:ext uri="{FF2B5EF4-FFF2-40B4-BE49-F238E27FC236}">
              <a16:creationId xmlns:a16="http://schemas.microsoft.com/office/drawing/2014/main" id="{0AA72DA2-4FBA-49B1-A4E8-0A1875E2C7D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1" name="Text 23">
          <a:extLst>
            <a:ext uri="{FF2B5EF4-FFF2-40B4-BE49-F238E27FC236}">
              <a16:creationId xmlns:a16="http://schemas.microsoft.com/office/drawing/2014/main" id="{8850CD8B-9004-4F25-A1E2-C9E780894DB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2" name="Text 24">
          <a:extLst>
            <a:ext uri="{FF2B5EF4-FFF2-40B4-BE49-F238E27FC236}">
              <a16:creationId xmlns:a16="http://schemas.microsoft.com/office/drawing/2014/main" id="{69221D05-A899-487C-9BA2-D613D270BAF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3" name="Text 25">
          <a:extLst>
            <a:ext uri="{FF2B5EF4-FFF2-40B4-BE49-F238E27FC236}">
              <a16:creationId xmlns:a16="http://schemas.microsoft.com/office/drawing/2014/main" id="{80D1DC18-D6E9-46E3-BBA6-A2BCB871154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51152330-3C08-4D5F-AF81-BC6999D05C2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644B3E3A-2A15-416E-9459-C3CD8E5DDDA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D45F8653-306E-4ADD-B618-E73AC7BAC20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C14DC360-5294-44F1-BEA5-0C30567662D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B20E90A0-8D9D-4DE5-8F74-656B7D4E6C0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79E526A4-160E-4C32-B6B5-50D3FE0F10E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7BE5D144-22E8-4E5D-AA7B-1E9A970706D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02A872F2-7A7A-4565-B0B0-AD1EFD3431F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DDC480C2-AD25-455B-841D-4C3DAE1D542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166F3A39-629E-41D9-B883-638EC52B281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849B7959-0ABE-4E7C-A6FF-EDFF167B61D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2307BC6F-FE23-459B-8FA0-EB6E256C560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9725AEBE-A2EA-451B-9945-11772332095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7" name="Text 23">
          <a:extLst>
            <a:ext uri="{FF2B5EF4-FFF2-40B4-BE49-F238E27FC236}">
              <a16:creationId xmlns:a16="http://schemas.microsoft.com/office/drawing/2014/main" id="{0135B78B-8582-41FB-9BE0-F139E5B6239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8" name="Text 24">
          <a:extLst>
            <a:ext uri="{FF2B5EF4-FFF2-40B4-BE49-F238E27FC236}">
              <a16:creationId xmlns:a16="http://schemas.microsoft.com/office/drawing/2014/main" id="{7D1442EF-8A80-4887-A12B-D10888CA19E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69" name="Text 25">
          <a:extLst>
            <a:ext uri="{FF2B5EF4-FFF2-40B4-BE49-F238E27FC236}">
              <a16:creationId xmlns:a16="http://schemas.microsoft.com/office/drawing/2014/main" id="{7556DE73-9292-4654-8F23-312ED22F324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77A1BD6B-A44E-404F-B524-D9EF1ECE5A0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9A2FBB1B-A132-4211-B525-84AB09100D5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4AA6EC35-A0B6-41CC-9542-2BAAFAF40E0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AB61670A-FA29-419A-914E-0DC274D950D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2876E1F3-3356-4716-8085-7B62087E33E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09115EE7-583B-441D-9A1A-33F17316B31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04731F38-EB01-4279-B103-DFD9FD674B8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314E42CC-BC65-4DAB-9F86-AC226AAA0EA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64B70B5D-BA53-4004-A1E9-094EB05E15E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DA79D859-0739-4C09-918B-22181E1C6E1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63807D34-C2B6-4005-AA1E-83EBDBF6E4B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96186D1F-63C3-4570-A66A-E9472E0FA7A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879C19B6-C48A-4401-B5F2-999421549C3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3" name="Text Box 183">
          <a:extLst>
            <a:ext uri="{FF2B5EF4-FFF2-40B4-BE49-F238E27FC236}">
              <a16:creationId xmlns:a16="http://schemas.microsoft.com/office/drawing/2014/main" id="{36320502-6573-49C2-87A1-05FB78E8715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4" name="Text Box 184">
          <a:extLst>
            <a:ext uri="{FF2B5EF4-FFF2-40B4-BE49-F238E27FC236}">
              <a16:creationId xmlns:a16="http://schemas.microsoft.com/office/drawing/2014/main" id="{B0571E07-108D-44CD-9F91-6189D39B2B0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5" name="Text Box 185">
          <a:extLst>
            <a:ext uri="{FF2B5EF4-FFF2-40B4-BE49-F238E27FC236}">
              <a16:creationId xmlns:a16="http://schemas.microsoft.com/office/drawing/2014/main" id="{384C1AA6-C9BA-4469-9F25-3F5AC686800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6" name="Text Box 186">
          <a:extLst>
            <a:ext uri="{FF2B5EF4-FFF2-40B4-BE49-F238E27FC236}">
              <a16:creationId xmlns:a16="http://schemas.microsoft.com/office/drawing/2014/main" id="{7D106B4D-EA95-4BCF-A2C5-4952666C74F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" name="Text Box 187">
          <a:extLst>
            <a:ext uri="{FF2B5EF4-FFF2-40B4-BE49-F238E27FC236}">
              <a16:creationId xmlns:a16="http://schemas.microsoft.com/office/drawing/2014/main" id="{5B286B01-BB81-42A1-BF93-65858A7640B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8" name="Text Box 188">
          <a:extLst>
            <a:ext uri="{FF2B5EF4-FFF2-40B4-BE49-F238E27FC236}">
              <a16:creationId xmlns:a16="http://schemas.microsoft.com/office/drawing/2014/main" id="{D23C5051-E8FF-4098-AD45-4D2AD1ACEBA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9" name="Text Box 189">
          <a:extLst>
            <a:ext uri="{FF2B5EF4-FFF2-40B4-BE49-F238E27FC236}">
              <a16:creationId xmlns:a16="http://schemas.microsoft.com/office/drawing/2014/main" id="{4B1B2E93-EA33-4586-A7EE-9A5585AA2E5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0" name="Text Box 190">
          <a:extLst>
            <a:ext uri="{FF2B5EF4-FFF2-40B4-BE49-F238E27FC236}">
              <a16:creationId xmlns:a16="http://schemas.microsoft.com/office/drawing/2014/main" id="{8B2C6CD4-84F4-4682-A642-01F6614E9D5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1" name="Text Box 191">
          <a:extLst>
            <a:ext uri="{FF2B5EF4-FFF2-40B4-BE49-F238E27FC236}">
              <a16:creationId xmlns:a16="http://schemas.microsoft.com/office/drawing/2014/main" id="{9985CA08-B684-4B01-9591-FEBBF5FE6F3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2" name="Text Box 192">
          <a:extLst>
            <a:ext uri="{FF2B5EF4-FFF2-40B4-BE49-F238E27FC236}">
              <a16:creationId xmlns:a16="http://schemas.microsoft.com/office/drawing/2014/main" id="{903D729A-0CED-414F-9DBA-236B245A8AC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3" name="Text Box 193">
          <a:extLst>
            <a:ext uri="{FF2B5EF4-FFF2-40B4-BE49-F238E27FC236}">
              <a16:creationId xmlns:a16="http://schemas.microsoft.com/office/drawing/2014/main" id="{441C8781-5A63-4C99-AF4E-FC2CE258551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4" name="Text Box 194">
          <a:extLst>
            <a:ext uri="{FF2B5EF4-FFF2-40B4-BE49-F238E27FC236}">
              <a16:creationId xmlns:a16="http://schemas.microsoft.com/office/drawing/2014/main" id="{D0E9884C-6AA9-44F0-A46B-D6A4D2B5396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5" name="Text Box 195">
          <a:extLst>
            <a:ext uri="{FF2B5EF4-FFF2-40B4-BE49-F238E27FC236}">
              <a16:creationId xmlns:a16="http://schemas.microsoft.com/office/drawing/2014/main" id="{CD380733-262D-41CB-AB2E-0A1205F40AD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6" name="Text Box 196">
          <a:extLst>
            <a:ext uri="{FF2B5EF4-FFF2-40B4-BE49-F238E27FC236}">
              <a16:creationId xmlns:a16="http://schemas.microsoft.com/office/drawing/2014/main" id="{46FE7A4B-0359-466C-A925-8334C19D263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7" name="Text Box 197">
          <a:extLst>
            <a:ext uri="{FF2B5EF4-FFF2-40B4-BE49-F238E27FC236}">
              <a16:creationId xmlns:a16="http://schemas.microsoft.com/office/drawing/2014/main" id="{039B85D5-1D61-4168-B7DF-DB8BA61369E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8" name="Text Box 198">
          <a:extLst>
            <a:ext uri="{FF2B5EF4-FFF2-40B4-BE49-F238E27FC236}">
              <a16:creationId xmlns:a16="http://schemas.microsoft.com/office/drawing/2014/main" id="{91A0D722-1FC6-41B1-8DB7-86809C161A4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99" name="Text 14">
          <a:extLst>
            <a:ext uri="{FF2B5EF4-FFF2-40B4-BE49-F238E27FC236}">
              <a16:creationId xmlns:a16="http://schemas.microsoft.com/office/drawing/2014/main" id="{609E62FA-0C00-4F40-BE27-30F416FE9E1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0" name="Text 15">
          <a:extLst>
            <a:ext uri="{FF2B5EF4-FFF2-40B4-BE49-F238E27FC236}">
              <a16:creationId xmlns:a16="http://schemas.microsoft.com/office/drawing/2014/main" id="{3CDC4D59-0F2A-4025-9F39-4BEC755F950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1" name="Text 16">
          <a:extLst>
            <a:ext uri="{FF2B5EF4-FFF2-40B4-BE49-F238E27FC236}">
              <a16:creationId xmlns:a16="http://schemas.microsoft.com/office/drawing/2014/main" id="{A48C5E09-B396-44C3-81CE-28006CA5DAD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2" name="Text 14">
          <a:extLst>
            <a:ext uri="{FF2B5EF4-FFF2-40B4-BE49-F238E27FC236}">
              <a16:creationId xmlns:a16="http://schemas.microsoft.com/office/drawing/2014/main" id="{BAFA7855-062F-4012-B6E3-6BAD41ABB4A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3" name="Text 14">
          <a:extLst>
            <a:ext uri="{FF2B5EF4-FFF2-40B4-BE49-F238E27FC236}">
              <a16:creationId xmlns:a16="http://schemas.microsoft.com/office/drawing/2014/main" id="{14106144-D1F4-4C1A-8CCB-45C18595DDF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4" name="Text 15">
          <a:extLst>
            <a:ext uri="{FF2B5EF4-FFF2-40B4-BE49-F238E27FC236}">
              <a16:creationId xmlns:a16="http://schemas.microsoft.com/office/drawing/2014/main" id="{B4DD69BD-D5E2-446E-A7BD-9083DD666E9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5" name="Text 16">
          <a:extLst>
            <a:ext uri="{FF2B5EF4-FFF2-40B4-BE49-F238E27FC236}">
              <a16:creationId xmlns:a16="http://schemas.microsoft.com/office/drawing/2014/main" id="{CAAB2C54-A92B-4F63-9DD6-24322EC9A90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6" name="Text 14">
          <a:extLst>
            <a:ext uri="{FF2B5EF4-FFF2-40B4-BE49-F238E27FC236}">
              <a16:creationId xmlns:a16="http://schemas.microsoft.com/office/drawing/2014/main" id="{EEBF1ED2-1D8D-41F7-8E88-FA4C749FB28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7" name="Text 17">
          <a:extLst>
            <a:ext uri="{FF2B5EF4-FFF2-40B4-BE49-F238E27FC236}">
              <a16:creationId xmlns:a16="http://schemas.microsoft.com/office/drawing/2014/main" id="{80F586F0-07E4-432B-857F-7FBC6D700F3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8" name="Text 18">
          <a:extLst>
            <a:ext uri="{FF2B5EF4-FFF2-40B4-BE49-F238E27FC236}">
              <a16:creationId xmlns:a16="http://schemas.microsoft.com/office/drawing/2014/main" id="{A7C2DFA2-96C9-4DCB-BB0A-1F6E408C27E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09" name="Text 19">
          <a:extLst>
            <a:ext uri="{FF2B5EF4-FFF2-40B4-BE49-F238E27FC236}">
              <a16:creationId xmlns:a16="http://schemas.microsoft.com/office/drawing/2014/main" id="{B152D189-EA80-44A9-9628-F896D177C34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0" name="Text 17">
          <a:extLst>
            <a:ext uri="{FF2B5EF4-FFF2-40B4-BE49-F238E27FC236}">
              <a16:creationId xmlns:a16="http://schemas.microsoft.com/office/drawing/2014/main" id="{BE5491E8-3933-4BBC-89A4-067245DA70D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1" name="Text 14">
          <a:extLst>
            <a:ext uri="{FF2B5EF4-FFF2-40B4-BE49-F238E27FC236}">
              <a16:creationId xmlns:a16="http://schemas.microsoft.com/office/drawing/2014/main" id="{A2E61DA1-B33A-4215-94AA-4C313721993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2" name="Text 15">
          <a:extLst>
            <a:ext uri="{FF2B5EF4-FFF2-40B4-BE49-F238E27FC236}">
              <a16:creationId xmlns:a16="http://schemas.microsoft.com/office/drawing/2014/main" id="{F4DAFAF1-8151-40BE-9024-FD0D04ADFFA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3" name="Text 16">
          <a:extLst>
            <a:ext uri="{FF2B5EF4-FFF2-40B4-BE49-F238E27FC236}">
              <a16:creationId xmlns:a16="http://schemas.microsoft.com/office/drawing/2014/main" id="{BB834859-C298-470A-9A1E-B15546E1641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4" name="Text 14">
          <a:extLst>
            <a:ext uri="{FF2B5EF4-FFF2-40B4-BE49-F238E27FC236}">
              <a16:creationId xmlns:a16="http://schemas.microsoft.com/office/drawing/2014/main" id="{C2CD3AB7-9EEF-468C-B388-9F193BA9EF5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5" name="Text 14">
          <a:extLst>
            <a:ext uri="{FF2B5EF4-FFF2-40B4-BE49-F238E27FC236}">
              <a16:creationId xmlns:a16="http://schemas.microsoft.com/office/drawing/2014/main" id="{B145F279-7F56-4290-AEB8-DCBD2C804E2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6" name="Text 15">
          <a:extLst>
            <a:ext uri="{FF2B5EF4-FFF2-40B4-BE49-F238E27FC236}">
              <a16:creationId xmlns:a16="http://schemas.microsoft.com/office/drawing/2014/main" id="{B6CAA897-80FA-4033-A1F0-7B664875F2D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7" name="Text 16">
          <a:extLst>
            <a:ext uri="{FF2B5EF4-FFF2-40B4-BE49-F238E27FC236}">
              <a16:creationId xmlns:a16="http://schemas.microsoft.com/office/drawing/2014/main" id="{5F02C522-5EE5-44B6-941F-88769433C1E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8" name="Text 14">
          <a:extLst>
            <a:ext uri="{FF2B5EF4-FFF2-40B4-BE49-F238E27FC236}">
              <a16:creationId xmlns:a16="http://schemas.microsoft.com/office/drawing/2014/main" id="{513566DA-9D0A-463F-B1D2-D5E30F55B3F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19" name="Text 8">
          <a:extLst>
            <a:ext uri="{FF2B5EF4-FFF2-40B4-BE49-F238E27FC236}">
              <a16:creationId xmlns:a16="http://schemas.microsoft.com/office/drawing/2014/main" id="{DDAA6D46-3EAE-4298-9C85-1E9082F6871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0" name="Text 9">
          <a:extLst>
            <a:ext uri="{FF2B5EF4-FFF2-40B4-BE49-F238E27FC236}">
              <a16:creationId xmlns:a16="http://schemas.microsoft.com/office/drawing/2014/main" id="{46A86272-E6ED-4DBD-A1EB-54149E56AEA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1" name="Text 13">
          <a:extLst>
            <a:ext uri="{FF2B5EF4-FFF2-40B4-BE49-F238E27FC236}">
              <a16:creationId xmlns:a16="http://schemas.microsoft.com/office/drawing/2014/main" id="{EF873F14-FC4B-4FA7-91EA-5B55D72B2C4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2" name="Text 8">
          <a:extLst>
            <a:ext uri="{FF2B5EF4-FFF2-40B4-BE49-F238E27FC236}">
              <a16:creationId xmlns:a16="http://schemas.microsoft.com/office/drawing/2014/main" id="{308D1E45-14BA-4F97-8D38-DEEA29631CF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3" name="Text 17">
          <a:extLst>
            <a:ext uri="{FF2B5EF4-FFF2-40B4-BE49-F238E27FC236}">
              <a16:creationId xmlns:a16="http://schemas.microsoft.com/office/drawing/2014/main" id="{FAF0E483-22E1-4FA4-88CC-A0187D430A6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4" name="Text 18">
          <a:extLst>
            <a:ext uri="{FF2B5EF4-FFF2-40B4-BE49-F238E27FC236}">
              <a16:creationId xmlns:a16="http://schemas.microsoft.com/office/drawing/2014/main" id="{3977A456-9332-4FEB-96A9-DC3C5E1DD0B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5" name="Text 19">
          <a:extLst>
            <a:ext uri="{FF2B5EF4-FFF2-40B4-BE49-F238E27FC236}">
              <a16:creationId xmlns:a16="http://schemas.microsoft.com/office/drawing/2014/main" id="{04A79368-C4AE-4458-8C65-9001AF97F5B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6" name="Text 17">
          <a:extLst>
            <a:ext uri="{FF2B5EF4-FFF2-40B4-BE49-F238E27FC236}">
              <a16:creationId xmlns:a16="http://schemas.microsoft.com/office/drawing/2014/main" id="{BDFEABD8-4FEE-4300-AAC7-970C6079032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7" name="Text 14">
          <a:extLst>
            <a:ext uri="{FF2B5EF4-FFF2-40B4-BE49-F238E27FC236}">
              <a16:creationId xmlns:a16="http://schemas.microsoft.com/office/drawing/2014/main" id="{00DD55A9-4310-4BB5-B02B-16CBCFA383D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8" name="Text 15">
          <a:extLst>
            <a:ext uri="{FF2B5EF4-FFF2-40B4-BE49-F238E27FC236}">
              <a16:creationId xmlns:a16="http://schemas.microsoft.com/office/drawing/2014/main" id="{84245064-52C7-40DA-BAE4-E8EE479B0CC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29" name="Text 16">
          <a:extLst>
            <a:ext uri="{FF2B5EF4-FFF2-40B4-BE49-F238E27FC236}">
              <a16:creationId xmlns:a16="http://schemas.microsoft.com/office/drawing/2014/main" id="{94537B8A-965E-447F-9A75-54982901964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0" name="Text 14">
          <a:extLst>
            <a:ext uri="{FF2B5EF4-FFF2-40B4-BE49-F238E27FC236}">
              <a16:creationId xmlns:a16="http://schemas.microsoft.com/office/drawing/2014/main" id="{720CA4BA-A810-4BA7-BD7C-76C2CFE8EE5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1" name="Text 23">
          <a:extLst>
            <a:ext uri="{FF2B5EF4-FFF2-40B4-BE49-F238E27FC236}">
              <a16:creationId xmlns:a16="http://schemas.microsoft.com/office/drawing/2014/main" id="{EE7D2D62-C6F3-497E-AB6C-CC9FEBF7130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2" name="Text 24">
          <a:extLst>
            <a:ext uri="{FF2B5EF4-FFF2-40B4-BE49-F238E27FC236}">
              <a16:creationId xmlns:a16="http://schemas.microsoft.com/office/drawing/2014/main" id="{AE321311-F50B-4FD6-9EBC-6FD98DECCF6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3" name="Text 25">
          <a:extLst>
            <a:ext uri="{FF2B5EF4-FFF2-40B4-BE49-F238E27FC236}">
              <a16:creationId xmlns:a16="http://schemas.microsoft.com/office/drawing/2014/main" id="{C36B814C-185C-469C-8CB9-97FE63C05A3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4" name="Text 23">
          <a:extLst>
            <a:ext uri="{FF2B5EF4-FFF2-40B4-BE49-F238E27FC236}">
              <a16:creationId xmlns:a16="http://schemas.microsoft.com/office/drawing/2014/main" id="{9E37DE06-0CBF-43CA-83D6-106587E4478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5" name="Text 23">
          <a:extLst>
            <a:ext uri="{FF2B5EF4-FFF2-40B4-BE49-F238E27FC236}">
              <a16:creationId xmlns:a16="http://schemas.microsoft.com/office/drawing/2014/main" id="{5D5D4A8D-66E6-41FE-AB69-FE99E7B690E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6" name="Text 24">
          <a:extLst>
            <a:ext uri="{FF2B5EF4-FFF2-40B4-BE49-F238E27FC236}">
              <a16:creationId xmlns:a16="http://schemas.microsoft.com/office/drawing/2014/main" id="{87322496-7143-472C-9EA4-FA555855729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7" name="Text 25">
          <a:extLst>
            <a:ext uri="{FF2B5EF4-FFF2-40B4-BE49-F238E27FC236}">
              <a16:creationId xmlns:a16="http://schemas.microsoft.com/office/drawing/2014/main" id="{4E3FF653-97C4-4507-910B-E8154C1D287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8" name="Text 23">
          <a:extLst>
            <a:ext uri="{FF2B5EF4-FFF2-40B4-BE49-F238E27FC236}">
              <a16:creationId xmlns:a16="http://schemas.microsoft.com/office/drawing/2014/main" id="{EAD97B3C-CA80-4E07-A065-41A9264F312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39" name="Text 23">
          <a:extLst>
            <a:ext uri="{FF2B5EF4-FFF2-40B4-BE49-F238E27FC236}">
              <a16:creationId xmlns:a16="http://schemas.microsoft.com/office/drawing/2014/main" id="{BB049C7F-B5F7-4DE7-B8E7-D8461628F998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0" name="Text 24">
          <a:extLst>
            <a:ext uri="{FF2B5EF4-FFF2-40B4-BE49-F238E27FC236}">
              <a16:creationId xmlns:a16="http://schemas.microsoft.com/office/drawing/2014/main" id="{DEFA9A90-8ED3-4561-9C20-D134566373C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1" name="Text 25">
          <a:extLst>
            <a:ext uri="{FF2B5EF4-FFF2-40B4-BE49-F238E27FC236}">
              <a16:creationId xmlns:a16="http://schemas.microsoft.com/office/drawing/2014/main" id="{B74AA072-34C5-4DCC-9409-A6FB7FE85DD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2" name="Text Box 153">
          <a:extLst>
            <a:ext uri="{FF2B5EF4-FFF2-40B4-BE49-F238E27FC236}">
              <a16:creationId xmlns:a16="http://schemas.microsoft.com/office/drawing/2014/main" id="{019CF9BE-32A5-4CC2-ADAD-7CD707C0644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3" name="Text Box 154">
          <a:extLst>
            <a:ext uri="{FF2B5EF4-FFF2-40B4-BE49-F238E27FC236}">
              <a16:creationId xmlns:a16="http://schemas.microsoft.com/office/drawing/2014/main" id="{2AA9CBEA-6C0F-469E-8814-79979086AD4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4" name="Text Box 155">
          <a:extLst>
            <a:ext uri="{FF2B5EF4-FFF2-40B4-BE49-F238E27FC236}">
              <a16:creationId xmlns:a16="http://schemas.microsoft.com/office/drawing/2014/main" id="{FDFB75C9-804B-4DDC-A970-420E027F2E3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5" name="Text Box 156">
          <a:extLst>
            <a:ext uri="{FF2B5EF4-FFF2-40B4-BE49-F238E27FC236}">
              <a16:creationId xmlns:a16="http://schemas.microsoft.com/office/drawing/2014/main" id="{F31C5FF8-A2BE-4D39-B1EB-3F7A473DA60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6" name="Text Box 157">
          <a:extLst>
            <a:ext uri="{FF2B5EF4-FFF2-40B4-BE49-F238E27FC236}">
              <a16:creationId xmlns:a16="http://schemas.microsoft.com/office/drawing/2014/main" id="{031747F4-5A4A-48AA-928E-5DC62E20E87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7" name="Text Box 158">
          <a:extLst>
            <a:ext uri="{FF2B5EF4-FFF2-40B4-BE49-F238E27FC236}">
              <a16:creationId xmlns:a16="http://schemas.microsoft.com/office/drawing/2014/main" id="{721CD202-5D61-4351-B4A3-6F1F13AF96D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8" name="Text Box 159">
          <a:extLst>
            <a:ext uri="{FF2B5EF4-FFF2-40B4-BE49-F238E27FC236}">
              <a16:creationId xmlns:a16="http://schemas.microsoft.com/office/drawing/2014/main" id="{E211205A-9D54-4657-9DE9-5802BAA27A9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49" name="Text Box 160">
          <a:extLst>
            <a:ext uri="{FF2B5EF4-FFF2-40B4-BE49-F238E27FC236}">
              <a16:creationId xmlns:a16="http://schemas.microsoft.com/office/drawing/2014/main" id="{64693777-10CD-422B-856E-4778FE11110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0" name="Text Box 161">
          <a:extLst>
            <a:ext uri="{FF2B5EF4-FFF2-40B4-BE49-F238E27FC236}">
              <a16:creationId xmlns:a16="http://schemas.microsoft.com/office/drawing/2014/main" id="{D496D09F-C295-4A52-B17B-3794A1C6EEB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1" name="Text Box 162">
          <a:extLst>
            <a:ext uri="{FF2B5EF4-FFF2-40B4-BE49-F238E27FC236}">
              <a16:creationId xmlns:a16="http://schemas.microsoft.com/office/drawing/2014/main" id="{A52D9A98-66D9-43BD-91DE-E21886F03CB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2" name="Text Box 163">
          <a:extLst>
            <a:ext uri="{FF2B5EF4-FFF2-40B4-BE49-F238E27FC236}">
              <a16:creationId xmlns:a16="http://schemas.microsoft.com/office/drawing/2014/main" id="{8C900888-0EFE-4AE9-ABD0-48252F279573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3" name="Text Box 164">
          <a:extLst>
            <a:ext uri="{FF2B5EF4-FFF2-40B4-BE49-F238E27FC236}">
              <a16:creationId xmlns:a16="http://schemas.microsoft.com/office/drawing/2014/main" id="{E3204033-2759-470D-B11A-DBBC0819D4D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4" name="Text Box 165">
          <a:extLst>
            <a:ext uri="{FF2B5EF4-FFF2-40B4-BE49-F238E27FC236}">
              <a16:creationId xmlns:a16="http://schemas.microsoft.com/office/drawing/2014/main" id="{BF1A049C-56B7-49E1-B3C2-440C78A6B9B2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5" name="Text Box 174">
          <a:extLst>
            <a:ext uri="{FF2B5EF4-FFF2-40B4-BE49-F238E27FC236}">
              <a16:creationId xmlns:a16="http://schemas.microsoft.com/office/drawing/2014/main" id="{D7C8CFC2-84BF-46E3-9567-4590F3B67EBF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6" name="Text Box 175">
          <a:extLst>
            <a:ext uri="{FF2B5EF4-FFF2-40B4-BE49-F238E27FC236}">
              <a16:creationId xmlns:a16="http://schemas.microsoft.com/office/drawing/2014/main" id="{AB8FB3F3-B196-4CD7-AC79-34BB7534CD3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7" name="Text Box 176">
          <a:extLst>
            <a:ext uri="{FF2B5EF4-FFF2-40B4-BE49-F238E27FC236}">
              <a16:creationId xmlns:a16="http://schemas.microsoft.com/office/drawing/2014/main" id="{B6CE9FA1-141F-4F8A-A66A-95A3C382C05D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8" name="Text Box 177">
          <a:extLst>
            <a:ext uri="{FF2B5EF4-FFF2-40B4-BE49-F238E27FC236}">
              <a16:creationId xmlns:a16="http://schemas.microsoft.com/office/drawing/2014/main" id="{E4442545-5377-4D24-9D35-4816B7ED94E1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59" name="Text Box 178">
          <a:extLst>
            <a:ext uri="{FF2B5EF4-FFF2-40B4-BE49-F238E27FC236}">
              <a16:creationId xmlns:a16="http://schemas.microsoft.com/office/drawing/2014/main" id="{906E58E0-B9D9-487B-AC33-BB730A86253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0" name="Text Box 179">
          <a:extLst>
            <a:ext uri="{FF2B5EF4-FFF2-40B4-BE49-F238E27FC236}">
              <a16:creationId xmlns:a16="http://schemas.microsoft.com/office/drawing/2014/main" id="{5295C8AB-7881-4ED8-AE26-68A350B68A4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1" name="Text Box 180">
          <a:extLst>
            <a:ext uri="{FF2B5EF4-FFF2-40B4-BE49-F238E27FC236}">
              <a16:creationId xmlns:a16="http://schemas.microsoft.com/office/drawing/2014/main" id="{4712D51F-4ADD-42E7-80BF-3A79578222E7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2" name="Text Box 181">
          <a:extLst>
            <a:ext uri="{FF2B5EF4-FFF2-40B4-BE49-F238E27FC236}">
              <a16:creationId xmlns:a16="http://schemas.microsoft.com/office/drawing/2014/main" id="{D63F91AD-CADF-4133-A024-11BFEFA61EE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3" name="Text Box 183">
          <a:extLst>
            <a:ext uri="{FF2B5EF4-FFF2-40B4-BE49-F238E27FC236}">
              <a16:creationId xmlns:a16="http://schemas.microsoft.com/office/drawing/2014/main" id="{A74FD392-EA48-4AB7-83B8-58625D48AD7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4" name="Text Box 184">
          <a:extLst>
            <a:ext uri="{FF2B5EF4-FFF2-40B4-BE49-F238E27FC236}">
              <a16:creationId xmlns:a16="http://schemas.microsoft.com/office/drawing/2014/main" id="{E61F462A-FE21-4995-8B0E-9F387053CD2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5" name="Text Box 185">
          <a:extLst>
            <a:ext uri="{FF2B5EF4-FFF2-40B4-BE49-F238E27FC236}">
              <a16:creationId xmlns:a16="http://schemas.microsoft.com/office/drawing/2014/main" id="{513BC3CD-3955-4570-A70A-AFE025BD7B3E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6" name="Text Box 186">
          <a:extLst>
            <a:ext uri="{FF2B5EF4-FFF2-40B4-BE49-F238E27FC236}">
              <a16:creationId xmlns:a16="http://schemas.microsoft.com/office/drawing/2014/main" id="{ACA55F3B-5578-45AF-ACD8-2175EF4A1BA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7" name="Text Box 187">
          <a:extLst>
            <a:ext uri="{FF2B5EF4-FFF2-40B4-BE49-F238E27FC236}">
              <a16:creationId xmlns:a16="http://schemas.microsoft.com/office/drawing/2014/main" id="{3123FC58-1B4B-4947-8E50-8FA7EB8EF00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8" name="Text Box 188">
          <a:extLst>
            <a:ext uri="{FF2B5EF4-FFF2-40B4-BE49-F238E27FC236}">
              <a16:creationId xmlns:a16="http://schemas.microsoft.com/office/drawing/2014/main" id="{5FD2011B-3141-4648-9B1A-C95B3C71E609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9" name="Text Box 189">
          <a:extLst>
            <a:ext uri="{FF2B5EF4-FFF2-40B4-BE49-F238E27FC236}">
              <a16:creationId xmlns:a16="http://schemas.microsoft.com/office/drawing/2014/main" id="{8F4B1DAB-3D65-4DE9-B22C-42657D246AD6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0" name="Text Box 190">
          <a:extLst>
            <a:ext uri="{FF2B5EF4-FFF2-40B4-BE49-F238E27FC236}">
              <a16:creationId xmlns:a16="http://schemas.microsoft.com/office/drawing/2014/main" id="{4AD608B7-D896-414D-8404-CBEBFC1764E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1" name="Text Box 191">
          <a:extLst>
            <a:ext uri="{FF2B5EF4-FFF2-40B4-BE49-F238E27FC236}">
              <a16:creationId xmlns:a16="http://schemas.microsoft.com/office/drawing/2014/main" id="{7C09751C-1C26-4C29-83A0-29EDD431B4F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2" name="Text Box 192">
          <a:extLst>
            <a:ext uri="{FF2B5EF4-FFF2-40B4-BE49-F238E27FC236}">
              <a16:creationId xmlns:a16="http://schemas.microsoft.com/office/drawing/2014/main" id="{D2DA53A6-646E-47CF-BAA3-1169198FB414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3" name="Text Box 193">
          <a:extLst>
            <a:ext uri="{FF2B5EF4-FFF2-40B4-BE49-F238E27FC236}">
              <a16:creationId xmlns:a16="http://schemas.microsoft.com/office/drawing/2014/main" id="{9AE9CF83-6EB0-4483-9F3E-1252F63D5C6C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4" name="Text Box 194">
          <a:extLst>
            <a:ext uri="{FF2B5EF4-FFF2-40B4-BE49-F238E27FC236}">
              <a16:creationId xmlns:a16="http://schemas.microsoft.com/office/drawing/2014/main" id="{1745B813-08E2-45A1-BA9C-BE500A5D6AB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5" name="Text Box 195">
          <a:extLst>
            <a:ext uri="{FF2B5EF4-FFF2-40B4-BE49-F238E27FC236}">
              <a16:creationId xmlns:a16="http://schemas.microsoft.com/office/drawing/2014/main" id="{DA657416-40C8-4051-BE60-01ACAC5541F0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6" name="Text Box 196">
          <a:extLst>
            <a:ext uri="{FF2B5EF4-FFF2-40B4-BE49-F238E27FC236}">
              <a16:creationId xmlns:a16="http://schemas.microsoft.com/office/drawing/2014/main" id="{8763180B-FEEE-438D-8DB2-7E6C93B8818A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7" name="Text Box 197">
          <a:extLst>
            <a:ext uri="{FF2B5EF4-FFF2-40B4-BE49-F238E27FC236}">
              <a16:creationId xmlns:a16="http://schemas.microsoft.com/office/drawing/2014/main" id="{1927147B-A7C9-4F2C-954F-47355F61628B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78" name="Text Box 198">
          <a:extLst>
            <a:ext uri="{FF2B5EF4-FFF2-40B4-BE49-F238E27FC236}">
              <a16:creationId xmlns:a16="http://schemas.microsoft.com/office/drawing/2014/main" id="{10BAEEEA-E0AF-44ED-99A5-827DAE73A905}"/>
            </a:ext>
          </a:extLst>
        </xdr:cNvPr>
        <xdr:cNvSpPr txBox="1">
          <a:spLocks noChangeArrowheads="1"/>
        </xdr:cNvSpPr>
      </xdr:nvSpPr>
      <xdr:spPr bwMode="auto">
        <a:xfrm>
          <a:off x="6248400" y="86296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28575</xdr:rowOff>
    </xdr:from>
    <xdr:to>
      <xdr:col>16</xdr:col>
      <xdr:colOff>0</xdr:colOff>
      <xdr:row>9</xdr:row>
      <xdr:rowOff>171450</xdr:rowOff>
    </xdr:to>
    <xdr:sp macro="" textlink="">
      <xdr:nvSpPr>
        <xdr:cNvPr id="2" name="Text 17">
          <a:extLst>
            <a:ext uri="{FF2B5EF4-FFF2-40B4-BE49-F238E27FC236}">
              <a16:creationId xmlns:a16="http://schemas.microsoft.com/office/drawing/2014/main" id="{936A6800-5FB5-4942-9E1C-C9A2101A21CE}"/>
            </a:ext>
          </a:extLst>
        </xdr:cNvPr>
        <xdr:cNvSpPr txBox="1">
          <a:spLocks noChangeArrowheads="1"/>
        </xdr:cNvSpPr>
      </xdr:nvSpPr>
      <xdr:spPr bwMode="auto">
        <a:xfrm>
          <a:off x="10706100" y="1285875"/>
          <a:ext cx="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5</xdr:row>
      <xdr:rowOff>28575</xdr:rowOff>
    </xdr:from>
    <xdr:to>
      <xdr:col>16</xdr:col>
      <xdr:colOff>0</xdr:colOff>
      <xdr:row>9</xdr:row>
      <xdr:rowOff>171450</xdr:rowOff>
    </xdr:to>
    <xdr:sp macro="" textlink="">
      <xdr:nvSpPr>
        <xdr:cNvPr id="3" name="Text 18">
          <a:extLst>
            <a:ext uri="{FF2B5EF4-FFF2-40B4-BE49-F238E27FC236}">
              <a16:creationId xmlns:a16="http://schemas.microsoft.com/office/drawing/2014/main" id="{BAFEECB0-AF8B-4547-8312-9AC6FE0C1AD5}"/>
            </a:ext>
          </a:extLst>
        </xdr:cNvPr>
        <xdr:cNvSpPr txBox="1">
          <a:spLocks noChangeArrowheads="1"/>
        </xdr:cNvSpPr>
      </xdr:nvSpPr>
      <xdr:spPr bwMode="auto">
        <a:xfrm>
          <a:off x="10706100" y="1285875"/>
          <a:ext cx="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16</xdr:col>
      <xdr:colOff>0</xdr:colOff>
      <xdr:row>5</xdr:row>
      <xdr:rowOff>28575</xdr:rowOff>
    </xdr:from>
    <xdr:to>
      <xdr:col>16</xdr:col>
      <xdr:colOff>0</xdr:colOff>
      <xdr:row>9</xdr:row>
      <xdr:rowOff>171450</xdr:rowOff>
    </xdr:to>
    <xdr:sp macro="" textlink="">
      <xdr:nvSpPr>
        <xdr:cNvPr id="4" name="Text 19">
          <a:extLst>
            <a:ext uri="{FF2B5EF4-FFF2-40B4-BE49-F238E27FC236}">
              <a16:creationId xmlns:a16="http://schemas.microsoft.com/office/drawing/2014/main" id="{A1FA94BF-7ED5-4C13-922A-4304037FCE7F}"/>
            </a:ext>
          </a:extLst>
        </xdr:cNvPr>
        <xdr:cNvSpPr txBox="1">
          <a:spLocks noChangeArrowheads="1"/>
        </xdr:cNvSpPr>
      </xdr:nvSpPr>
      <xdr:spPr bwMode="auto">
        <a:xfrm>
          <a:off x="10706100" y="1285875"/>
          <a:ext cx="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16</xdr:col>
      <xdr:colOff>0</xdr:colOff>
      <xdr:row>5</xdr:row>
      <xdr:rowOff>28575</xdr:rowOff>
    </xdr:from>
    <xdr:to>
      <xdr:col>16</xdr:col>
      <xdr:colOff>0</xdr:colOff>
      <xdr:row>9</xdr:row>
      <xdr:rowOff>171450</xdr:rowOff>
    </xdr:to>
    <xdr:sp macro="" textlink="">
      <xdr:nvSpPr>
        <xdr:cNvPr id="5" name="Text 17">
          <a:extLst>
            <a:ext uri="{FF2B5EF4-FFF2-40B4-BE49-F238E27FC236}">
              <a16:creationId xmlns:a16="http://schemas.microsoft.com/office/drawing/2014/main" id="{08DD9DDC-B04E-48B1-A640-85578D842A2B}"/>
            </a:ext>
          </a:extLst>
        </xdr:cNvPr>
        <xdr:cNvSpPr txBox="1">
          <a:spLocks noChangeArrowheads="1"/>
        </xdr:cNvSpPr>
      </xdr:nvSpPr>
      <xdr:spPr bwMode="auto">
        <a:xfrm>
          <a:off x="10706100" y="1285875"/>
          <a:ext cx="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6" name="Text 8">
          <a:extLst>
            <a:ext uri="{FF2B5EF4-FFF2-40B4-BE49-F238E27FC236}">
              <a16:creationId xmlns:a16="http://schemas.microsoft.com/office/drawing/2014/main" id="{66E2AD63-5E0B-4D0C-9056-4CF8E66139AF}"/>
            </a:ext>
          </a:extLst>
        </xdr:cNvPr>
        <xdr:cNvSpPr txBox="1">
          <a:spLocks noChangeArrowheads="1"/>
        </xdr:cNvSpPr>
      </xdr:nvSpPr>
      <xdr:spPr bwMode="auto">
        <a:xfrm>
          <a:off x="10706100" y="1076325"/>
          <a:ext cx="0" cy="352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9960CDE7-CC30-4A53-8D87-464B5E7FF6D0}"/>
            </a:ext>
          </a:extLst>
        </xdr:cNvPr>
        <xdr:cNvSpPr txBox="1">
          <a:spLocks noChangeArrowheads="1"/>
        </xdr:cNvSpPr>
      </xdr:nvSpPr>
      <xdr:spPr bwMode="auto">
        <a:xfrm>
          <a:off x="10706100" y="1076325"/>
          <a:ext cx="0" cy="352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8" name="Text 13">
          <a:extLst>
            <a:ext uri="{FF2B5EF4-FFF2-40B4-BE49-F238E27FC236}">
              <a16:creationId xmlns:a16="http://schemas.microsoft.com/office/drawing/2014/main" id="{DF8F3B39-4B13-4566-BF33-538FC9E0321B}"/>
            </a:ext>
          </a:extLst>
        </xdr:cNvPr>
        <xdr:cNvSpPr txBox="1">
          <a:spLocks noChangeArrowheads="1"/>
        </xdr:cNvSpPr>
      </xdr:nvSpPr>
      <xdr:spPr bwMode="auto">
        <a:xfrm>
          <a:off x="10706100" y="1076325"/>
          <a:ext cx="0" cy="352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16</xdr:col>
      <xdr:colOff>0</xdr:colOff>
      <xdr:row>5</xdr:row>
      <xdr:rowOff>171450</xdr:rowOff>
    </xdr:to>
    <xdr:sp macro="" textlink="">
      <xdr:nvSpPr>
        <xdr:cNvPr id="9" name="Text 8">
          <a:extLst>
            <a:ext uri="{FF2B5EF4-FFF2-40B4-BE49-F238E27FC236}">
              <a16:creationId xmlns:a16="http://schemas.microsoft.com/office/drawing/2014/main" id="{0D1B978F-9068-46EA-A718-DAA91F5C0C50}"/>
            </a:ext>
          </a:extLst>
        </xdr:cNvPr>
        <xdr:cNvSpPr txBox="1">
          <a:spLocks noChangeArrowheads="1"/>
        </xdr:cNvSpPr>
      </xdr:nvSpPr>
      <xdr:spPr bwMode="auto">
        <a:xfrm>
          <a:off x="10706100" y="1076325"/>
          <a:ext cx="0" cy="352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6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10" name="Text 14">
          <a:extLst>
            <a:ext uri="{FF2B5EF4-FFF2-40B4-BE49-F238E27FC236}">
              <a16:creationId xmlns:a16="http://schemas.microsoft.com/office/drawing/2014/main" id="{A7A56944-701E-4C96-9386-FF6B09ADB101}"/>
            </a:ext>
          </a:extLst>
        </xdr:cNvPr>
        <xdr:cNvSpPr txBox="1">
          <a:spLocks noChangeArrowheads="1"/>
        </xdr:cNvSpPr>
      </xdr:nvSpPr>
      <xdr:spPr bwMode="auto">
        <a:xfrm>
          <a:off x="10706100" y="1466850"/>
          <a:ext cx="0" cy="1543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6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11" name="Text 15">
          <a:extLst>
            <a:ext uri="{FF2B5EF4-FFF2-40B4-BE49-F238E27FC236}">
              <a16:creationId xmlns:a16="http://schemas.microsoft.com/office/drawing/2014/main" id="{304F4431-40A3-4AF5-BDA7-6D2B851D9277}"/>
            </a:ext>
          </a:extLst>
        </xdr:cNvPr>
        <xdr:cNvSpPr txBox="1">
          <a:spLocks noChangeArrowheads="1"/>
        </xdr:cNvSpPr>
      </xdr:nvSpPr>
      <xdr:spPr bwMode="auto">
        <a:xfrm>
          <a:off x="10706100" y="1466850"/>
          <a:ext cx="0" cy="1543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16</xdr:col>
      <xdr:colOff>0</xdr:colOff>
      <xdr:row>6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12" name="Text 16">
          <a:extLst>
            <a:ext uri="{FF2B5EF4-FFF2-40B4-BE49-F238E27FC236}">
              <a16:creationId xmlns:a16="http://schemas.microsoft.com/office/drawing/2014/main" id="{9A881D3A-74CA-45FA-A47A-31A66F21226D}"/>
            </a:ext>
          </a:extLst>
        </xdr:cNvPr>
        <xdr:cNvSpPr txBox="1">
          <a:spLocks noChangeArrowheads="1"/>
        </xdr:cNvSpPr>
      </xdr:nvSpPr>
      <xdr:spPr bwMode="auto">
        <a:xfrm>
          <a:off x="10706100" y="1466850"/>
          <a:ext cx="0" cy="1543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16</xdr:col>
      <xdr:colOff>0</xdr:colOff>
      <xdr:row>6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13" name="Text 14">
          <a:extLst>
            <a:ext uri="{FF2B5EF4-FFF2-40B4-BE49-F238E27FC236}">
              <a16:creationId xmlns:a16="http://schemas.microsoft.com/office/drawing/2014/main" id="{0D3E6B5B-5B0E-4FC1-B6DC-C91B8951CA0D}"/>
            </a:ext>
          </a:extLst>
        </xdr:cNvPr>
        <xdr:cNvSpPr txBox="1">
          <a:spLocks noChangeArrowheads="1"/>
        </xdr:cNvSpPr>
      </xdr:nvSpPr>
      <xdr:spPr bwMode="auto">
        <a:xfrm>
          <a:off x="10706100" y="1466850"/>
          <a:ext cx="0" cy="1543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5</xdr:row>
      <xdr:rowOff>28575</xdr:rowOff>
    </xdr:from>
    <xdr:to>
      <xdr:col>16</xdr:col>
      <xdr:colOff>0</xdr:colOff>
      <xdr:row>9</xdr:row>
      <xdr:rowOff>171450</xdr:rowOff>
    </xdr:to>
    <xdr:sp macro="" textlink="">
      <xdr:nvSpPr>
        <xdr:cNvPr id="14" name="Text 17">
          <a:extLst>
            <a:ext uri="{FF2B5EF4-FFF2-40B4-BE49-F238E27FC236}">
              <a16:creationId xmlns:a16="http://schemas.microsoft.com/office/drawing/2014/main" id="{8976DDF8-0F1F-47E1-9E60-CFB879980C21}"/>
            </a:ext>
          </a:extLst>
        </xdr:cNvPr>
        <xdr:cNvSpPr txBox="1">
          <a:spLocks noChangeArrowheads="1"/>
        </xdr:cNvSpPr>
      </xdr:nvSpPr>
      <xdr:spPr bwMode="auto">
        <a:xfrm>
          <a:off x="10706100" y="1285875"/>
          <a:ext cx="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5</xdr:row>
      <xdr:rowOff>28575</xdr:rowOff>
    </xdr:from>
    <xdr:to>
      <xdr:col>16</xdr:col>
      <xdr:colOff>0</xdr:colOff>
      <xdr:row>9</xdr:row>
      <xdr:rowOff>171450</xdr:rowOff>
    </xdr:to>
    <xdr:sp macro="" textlink="">
      <xdr:nvSpPr>
        <xdr:cNvPr id="15" name="Text 18">
          <a:extLst>
            <a:ext uri="{FF2B5EF4-FFF2-40B4-BE49-F238E27FC236}">
              <a16:creationId xmlns:a16="http://schemas.microsoft.com/office/drawing/2014/main" id="{9483705E-7888-49E5-B946-430720CFB8B4}"/>
            </a:ext>
          </a:extLst>
        </xdr:cNvPr>
        <xdr:cNvSpPr txBox="1">
          <a:spLocks noChangeArrowheads="1"/>
        </xdr:cNvSpPr>
      </xdr:nvSpPr>
      <xdr:spPr bwMode="auto">
        <a:xfrm>
          <a:off x="10706100" y="1285875"/>
          <a:ext cx="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16</xdr:col>
      <xdr:colOff>0</xdr:colOff>
      <xdr:row>5</xdr:row>
      <xdr:rowOff>28575</xdr:rowOff>
    </xdr:from>
    <xdr:to>
      <xdr:col>16</xdr:col>
      <xdr:colOff>0</xdr:colOff>
      <xdr:row>9</xdr:row>
      <xdr:rowOff>171450</xdr:rowOff>
    </xdr:to>
    <xdr:sp macro="" textlink="">
      <xdr:nvSpPr>
        <xdr:cNvPr id="16" name="Text 19">
          <a:extLst>
            <a:ext uri="{FF2B5EF4-FFF2-40B4-BE49-F238E27FC236}">
              <a16:creationId xmlns:a16="http://schemas.microsoft.com/office/drawing/2014/main" id="{DB347870-64CA-4042-9AD4-4324B8231456}"/>
            </a:ext>
          </a:extLst>
        </xdr:cNvPr>
        <xdr:cNvSpPr txBox="1">
          <a:spLocks noChangeArrowheads="1"/>
        </xdr:cNvSpPr>
      </xdr:nvSpPr>
      <xdr:spPr bwMode="auto">
        <a:xfrm>
          <a:off x="10706100" y="1285875"/>
          <a:ext cx="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16</xdr:col>
      <xdr:colOff>0</xdr:colOff>
      <xdr:row>5</xdr:row>
      <xdr:rowOff>28575</xdr:rowOff>
    </xdr:from>
    <xdr:to>
      <xdr:col>16</xdr:col>
      <xdr:colOff>0</xdr:colOff>
      <xdr:row>9</xdr:row>
      <xdr:rowOff>171450</xdr:rowOff>
    </xdr:to>
    <xdr:sp macro="" textlink="">
      <xdr:nvSpPr>
        <xdr:cNvPr id="17" name="Text 17">
          <a:extLst>
            <a:ext uri="{FF2B5EF4-FFF2-40B4-BE49-F238E27FC236}">
              <a16:creationId xmlns:a16="http://schemas.microsoft.com/office/drawing/2014/main" id="{24FA4FB7-8174-438B-BCB2-CA03B8438D63}"/>
            </a:ext>
          </a:extLst>
        </xdr:cNvPr>
        <xdr:cNvSpPr txBox="1">
          <a:spLocks noChangeArrowheads="1"/>
        </xdr:cNvSpPr>
      </xdr:nvSpPr>
      <xdr:spPr bwMode="auto">
        <a:xfrm>
          <a:off x="10706100" y="1285875"/>
          <a:ext cx="0" cy="1333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6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18" name="Text 14">
          <a:extLst>
            <a:ext uri="{FF2B5EF4-FFF2-40B4-BE49-F238E27FC236}">
              <a16:creationId xmlns:a16="http://schemas.microsoft.com/office/drawing/2014/main" id="{C54C9A0F-2652-4EF9-BE35-3A1CB82D6D0D}"/>
            </a:ext>
          </a:extLst>
        </xdr:cNvPr>
        <xdr:cNvSpPr txBox="1">
          <a:spLocks noChangeArrowheads="1"/>
        </xdr:cNvSpPr>
      </xdr:nvSpPr>
      <xdr:spPr bwMode="auto">
        <a:xfrm>
          <a:off x="10706100" y="1466850"/>
          <a:ext cx="0" cy="1543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6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19" name="Text 15">
          <a:extLst>
            <a:ext uri="{FF2B5EF4-FFF2-40B4-BE49-F238E27FC236}">
              <a16:creationId xmlns:a16="http://schemas.microsoft.com/office/drawing/2014/main" id="{31503A6C-4E80-4B92-B2AC-42BA8C8371F6}"/>
            </a:ext>
          </a:extLst>
        </xdr:cNvPr>
        <xdr:cNvSpPr txBox="1">
          <a:spLocks noChangeArrowheads="1"/>
        </xdr:cNvSpPr>
      </xdr:nvSpPr>
      <xdr:spPr bwMode="auto">
        <a:xfrm>
          <a:off x="10706100" y="1466850"/>
          <a:ext cx="0" cy="1543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16</xdr:col>
      <xdr:colOff>0</xdr:colOff>
      <xdr:row>6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20" name="Text 16">
          <a:extLst>
            <a:ext uri="{FF2B5EF4-FFF2-40B4-BE49-F238E27FC236}">
              <a16:creationId xmlns:a16="http://schemas.microsoft.com/office/drawing/2014/main" id="{D7131ED7-A498-44ED-B566-71A2CB47367D}"/>
            </a:ext>
          </a:extLst>
        </xdr:cNvPr>
        <xdr:cNvSpPr txBox="1">
          <a:spLocks noChangeArrowheads="1"/>
        </xdr:cNvSpPr>
      </xdr:nvSpPr>
      <xdr:spPr bwMode="auto">
        <a:xfrm>
          <a:off x="10706100" y="1466850"/>
          <a:ext cx="0" cy="1543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16</xdr:col>
      <xdr:colOff>0</xdr:colOff>
      <xdr:row>6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21" name="Text 14">
          <a:extLst>
            <a:ext uri="{FF2B5EF4-FFF2-40B4-BE49-F238E27FC236}">
              <a16:creationId xmlns:a16="http://schemas.microsoft.com/office/drawing/2014/main" id="{206F8BFF-4ADB-4FA9-9CE7-217521366C1D}"/>
            </a:ext>
          </a:extLst>
        </xdr:cNvPr>
        <xdr:cNvSpPr txBox="1">
          <a:spLocks noChangeArrowheads="1"/>
        </xdr:cNvSpPr>
      </xdr:nvSpPr>
      <xdr:spPr bwMode="auto">
        <a:xfrm>
          <a:off x="10706100" y="1466850"/>
          <a:ext cx="0" cy="1543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9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22" name="Text 14">
          <a:extLst>
            <a:ext uri="{FF2B5EF4-FFF2-40B4-BE49-F238E27FC236}">
              <a16:creationId xmlns:a16="http://schemas.microsoft.com/office/drawing/2014/main" id="{05D0BB75-F672-4C88-BCCF-095098E4B6E2}"/>
            </a:ext>
          </a:extLst>
        </xdr:cNvPr>
        <xdr:cNvSpPr txBox="1">
          <a:spLocks noChangeArrowheads="1"/>
        </xdr:cNvSpPr>
      </xdr:nvSpPr>
      <xdr:spPr bwMode="auto">
        <a:xfrm>
          <a:off x="8458200" y="2476500"/>
          <a:ext cx="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16</xdr:col>
      <xdr:colOff>0</xdr:colOff>
      <xdr:row>9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23" name="Text 15">
          <a:extLst>
            <a:ext uri="{FF2B5EF4-FFF2-40B4-BE49-F238E27FC236}">
              <a16:creationId xmlns:a16="http://schemas.microsoft.com/office/drawing/2014/main" id="{5FFF5E29-4D3E-4BB2-872E-7B2BE9232BD0}"/>
            </a:ext>
          </a:extLst>
        </xdr:cNvPr>
        <xdr:cNvSpPr txBox="1">
          <a:spLocks noChangeArrowheads="1"/>
        </xdr:cNvSpPr>
      </xdr:nvSpPr>
      <xdr:spPr bwMode="auto">
        <a:xfrm>
          <a:off x="8458200" y="2476500"/>
          <a:ext cx="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학급수</a:t>
          </a:r>
        </a:p>
      </xdr:txBody>
    </xdr:sp>
    <xdr:clientData/>
  </xdr:twoCellAnchor>
  <xdr:twoCellAnchor>
    <xdr:from>
      <xdr:col>16</xdr:col>
      <xdr:colOff>0</xdr:colOff>
      <xdr:row>9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24" name="Text 16">
          <a:extLst>
            <a:ext uri="{FF2B5EF4-FFF2-40B4-BE49-F238E27FC236}">
              <a16:creationId xmlns:a16="http://schemas.microsoft.com/office/drawing/2014/main" id="{1F563A9E-012D-40BD-BA9E-5CE364F622B6}"/>
            </a:ext>
          </a:extLst>
        </xdr:cNvPr>
        <xdr:cNvSpPr txBox="1">
          <a:spLocks noChangeArrowheads="1"/>
        </xdr:cNvSpPr>
      </xdr:nvSpPr>
      <xdr:spPr bwMode="auto">
        <a:xfrm>
          <a:off x="8458200" y="2476500"/>
          <a:ext cx="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바탕체"/>
              <a:ea typeface="바탕체"/>
            </a:rPr>
            <a:t>학교수</a:t>
          </a:r>
        </a:p>
      </xdr:txBody>
    </xdr:sp>
    <xdr:clientData/>
  </xdr:twoCellAnchor>
  <xdr:twoCellAnchor>
    <xdr:from>
      <xdr:col>16</xdr:col>
      <xdr:colOff>0</xdr:colOff>
      <xdr:row>9</xdr:row>
      <xdr:rowOff>28575</xdr:rowOff>
    </xdr:from>
    <xdr:to>
      <xdr:col>16</xdr:col>
      <xdr:colOff>0</xdr:colOff>
      <xdr:row>10</xdr:row>
      <xdr:rowOff>0</xdr:rowOff>
    </xdr:to>
    <xdr:sp macro="" textlink="">
      <xdr:nvSpPr>
        <xdr:cNvPr id="25" name="Text 14">
          <a:extLst>
            <a:ext uri="{FF2B5EF4-FFF2-40B4-BE49-F238E27FC236}">
              <a16:creationId xmlns:a16="http://schemas.microsoft.com/office/drawing/2014/main" id="{918BC67E-5B1C-42F1-A1B9-88325F074A72}"/>
            </a:ext>
          </a:extLst>
        </xdr:cNvPr>
        <xdr:cNvSpPr txBox="1">
          <a:spLocks noChangeArrowheads="1"/>
        </xdr:cNvSpPr>
      </xdr:nvSpPr>
      <xdr:spPr bwMode="auto">
        <a:xfrm>
          <a:off x="8458200" y="2476500"/>
          <a:ext cx="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7</xdr:row>
      <xdr:rowOff>19050</xdr:rowOff>
    </xdr:from>
    <xdr:to>
      <xdr:col>20</xdr:col>
      <xdr:colOff>0</xdr:colOff>
      <xdr:row>9</xdr:row>
      <xdr:rowOff>114300</xdr:rowOff>
    </xdr:to>
    <xdr:sp macro="" textlink="">
      <xdr:nvSpPr>
        <xdr:cNvPr id="2" name="Text 4">
          <a:extLst>
            <a:ext uri="{FF2B5EF4-FFF2-40B4-BE49-F238E27FC236}">
              <a16:creationId xmlns:a16="http://schemas.microsoft.com/office/drawing/2014/main" id="{38F57C79-FBAF-4610-AFE6-8BD048D6E956}"/>
            </a:ext>
          </a:extLst>
        </xdr:cNvPr>
        <xdr:cNvSpPr txBox="1">
          <a:spLocks noChangeArrowheads="1"/>
        </xdr:cNvSpPr>
      </xdr:nvSpPr>
      <xdr:spPr bwMode="auto">
        <a:xfrm>
          <a:off x="12172950" y="1381125"/>
          <a:ext cx="0" cy="6477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  <xdr:twoCellAnchor>
    <xdr:from>
      <xdr:col>4</xdr:col>
      <xdr:colOff>47625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5B424864-0A32-4F13-A077-BA3A2FD0A584}"/>
            </a:ext>
          </a:extLst>
        </xdr:cNvPr>
        <xdr:cNvSpPr txBox="1">
          <a:spLocks noChangeArrowheads="1"/>
        </xdr:cNvSpPr>
      </xdr:nvSpPr>
      <xdr:spPr bwMode="auto">
        <a:xfrm>
          <a:off x="27146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16</xdr:row>
      <xdr:rowOff>209550</xdr:rowOff>
    </xdr:from>
    <xdr:to>
      <xdr:col>20</xdr:col>
      <xdr:colOff>0</xdr:colOff>
      <xdr:row>17</xdr:row>
      <xdr:rowOff>171450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F066B606-B9B0-4B07-B626-7978D0AE78D9}"/>
            </a:ext>
          </a:extLst>
        </xdr:cNvPr>
        <xdr:cNvSpPr txBox="1">
          <a:spLocks noChangeArrowheads="1"/>
        </xdr:cNvSpPr>
      </xdr:nvSpPr>
      <xdr:spPr bwMode="auto">
        <a:xfrm>
          <a:off x="12172950" y="5153025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19</xdr:row>
      <xdr:rowOff>200025</xdr:rowOff>
    </xdr:from>
    <xdr:to>
      <xdr:col>20</xdr:col>
      <xdr:colOff>0</xdr:colOff>
      <xdr:row>21</xdr:row>
      <xdr:rowOff>9525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id="{06678D84-C79E-4616-AD6C-42A09860CC44}"/>
            </a:ext>
          </a:extLst>
        </xdr:cNvPr>
        <xdr:cNvSpPr txBox="1">
          <a:spLocks noChangeArrowheads="1"/>
        </xdr:cNvSpPr>
      </xdr:nvSpPr>
      <xdr:spPr bwMode="auto">
        <a:xfrm>
          <a:off x="12172950" y="6400800"/>
          <a:ext cx="0" cy="6477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4</xdr:col>
      <xdr:colOff>19050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6" name="Text 5">
          <a:extLst>
            <a:ext uri="{FF2B5EF4-FFF2-40B4-BE49-F238E27FC236}">
              <a16:creationId xmlns:a16="http://schemas.microsoft.com/office/drawing/2014/main" id="{A1052BEF-77EE-414D-9982-56EF176015E9}"/>
            </a:ext>
          </a:extLst>
        </xdr:cNvPr>
        <xdr:cNvSpPr txBox="1">
          <a:spLocks noChangeArrowheads="1"/>
        </xdr:cNvSpPr>
      </xdr:nvSpPr>
      <xdr:spPr bwMode="auto">
        <a:xfrm>
          <a:off x="2686050" y="2524125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4</xdr:col>
      <xdr:colOff>47625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7" name="Text 6">
          <a:extLst>
            <a:ext uri="{FF2B5EF4-FFF2-40B4-BE49-F238E27FC236}">
              <a16:creationId xmlns:a16="http://schemas.microsoft.com/office/drawing/2014/main" id="{237C6DCD-775B-43B8-9A9E-D696CCCFBD06}"/>
            </a:ext>
          </a:extLst>
        </xdr:cNvPr>
        <xdr:cNvSpPr txBox="1">
          <a:spLocks noChangeArrowheads="1"/>
        </xdr:cNvSpPr>
      </xdr:nvSpPr>
      <xdr:spPr bwMode="auto">
        <a:xfrm>
          <a:off x="27146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총 계</a:t>
          </a:r>
        </a:p>
      </xdr:txBody>
    </xdr:sp>
    <xdr:clientData/>
  </xdr:twoCellAnchor>
  <xdr:twoCellAnchor>
    <xdr:from>
      <xdr:col>4</xdr:col>
      <xdr:colOff>38100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8" name="Text 5">
          <a:extLst>
            <a:ext uri="{FF2B5EF4-FFF2-40B4-BE49-F238E27FC236}">
              <a16:creationId xmlns:a16="http://schemas.microsoft.com/office/drawing/2014/main" id="{3D470E3F-85A1-431D-B04A-71147200E46E}"/>
            </a:ext>
          </a:extLst>
        </xdr:cNvPr>
        <xdr:cNvSpPr txBox="1">
          <a:spLocks noChangeArrowheads="1"/>
        </xdr:cNvSpPr>
      </xdr:nvSpPr>
      <xdr:spPr bwMode="auto">
        <a:xfrm>
          <a:off x="2705100" y="2524125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7</xdr:row>
      <xdr:rowOff>38100</xdr:rowOff>
    </xdr:from>
    <xdr:to>
      <xdr:col>20</xdr:col>
      <xdr:colOff>0</xdr:colOff>
      <xdr:row>9</xdr:row>
      <xdr:rowOff>161925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B4CCEAD5-29E0-4D7F-9329-7938F4A50D3E}"/>
            </a:ext>
          </a:extLst>
        </xdr:cNvPr>
        <xdr:cNvSpPr txBox="1">
          <a:spLocks noChangeArrowheads="1"/>
        </xdr:cNvSpPr>
      </xdr:nvSpPr>
      <xdr:spPr bwMode="auto">
        <a:xfrm>
          <a:off x="12172950" y="1400175"/>
          <a:ext cx="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9</xdr:row>
      <xdr:rowOff>19050</xdr:rowOff>
    </xdr:from>
    <xdr:to>
      <xdr:col>20</xdr:col>
      <xdr:colOff>0</xdr:colOff>
      <xdr:row>10</xdr:row>
      <xdr:rowOff>0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id="{21EDD3A3-CA1E-4E67-A026-1F6DEF2274D6}"/>
            </a:ext>
          </a:extLst>
        </xdr:cNvPr>
        <xdr:cNvSpPr txBox="1">
          <a:spLocks noChangeArrowheads="1"/>
        </xdr:cNvSpPr>
      </xdr:nvSpPr>
      <xdr:spPr bwMode="auto">
        <a:xfrm>
          <a:off x="12172950" y="1933575"/>
          <a:ext cx="0" cy="590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  <xdr:twoCellAnchor>
    <xdr:from>
      <xdr:col>20</xdr:col>
      <xdr:colOff>0</xdr:colOff>
      <xdr:row>17</xdr:row>
      <xdr:rowOff>209550</xdr:rowOff>
    </xdr:from>
    <xdr:to>
      <xdr:col>20</xdr:col>
      <xdr:colOff>0</xdr:colOff>
      <xdr:row>18</xdr:row>
      <xdr:rowOff>171450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122B87E8-1745-4E7F-93B8-4D6527D51A39}"/>
            </a:ext>
          </a:extLst>
        </xdr:cNvPr>
        <xdr:cNvSpPr txBox="1">
          <a:spLocks noChangeArrowheads="1"/>
        </xdr:cNvSpPr>
      </xdr:nvSpPr>
      <xdr:spPr bwMode="auto">
        <a:xfrm>
          <a:off x="12172950" y="5572125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18</xdr:row>
      <xdr:rowOff>209550</xdr:rowOff>
    </xdr:from>
    <xdr:to>
      <xdr:col>20</xdr:col>
      <xdr:colOff>0</xdr:colOff>
      <xdr:row>19</xdr:row>
      <xdr:rowOff>171450</xdr:rowOff>
    </xdr:to>
    <xdr:sp macro="" textlink="">
      <xdr:nvSpPr>
        <xdr:cNvPr id="12" name="Text 3">
          <a:extLst>
            <a:ext uri="{FF2B5EF4-FFF2-40B4-BE49-F238E27FC236}">
              <a16:creationId xmlns:a16="http://schemas.microsoft.com/office/drawing/2014/main" id="{CD4E90C8-8FB5-4983-8219-19E422813D03}"/>
            </a:ext>
          </a:extLst>
        </xdr:cNvPr>
        <xdr:cNvSpPr txBox="1">
          <a:spLocks noChangeArrowheads="1"/>
        </xdr:cNvSpPr>
      </xdr:nvSpPr>
      <xdr:spPr bwMode="auto">
        <a:xfrm>
          <a:off x="12172950" y="5991225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19</xdr:row>
      <xdr:rowOff>209550</xdr:rowOff>
    </xdr:from>
    <xdr:to>
      <xdr:col>20</xdr:col>
      <xdr:colOff>0</xdr:colOff>
      <xdr:row>20</xdr:row>
      <xdr:rowOff>171450</xdr:rowOff>
    </xdr:to>
    <xdr:sp macro="" textlink="">
      <xdr:nvSpPr>
        <xdr:cNvPr id="13" name="Text 3">
          <a:extLst>
            <a:ext uri="{FF2B5EF4-FFF2-40B4-BE49-F238E27FC236}">
              <a16:creationId xmlns:a16="http://schemas.microsoft.com/office/drawing/2014/main" id="{2223BB7D-866B-435C-B23A-60A04DD8E2B8}"/>
            </a:ext>
          </a:extLst>
        </xdr:cNvPr>
        <xdr:cNvSpPr txBox="1">
          <a:spLocks noChangeArrowheads="1"/>
        </xdr:cNvSpPr>
      </xdr:nvSpPr>
      <xdr:spPr bwMode="auto">
        <a:xfrm>
          <a:off x="12172950" y="6410325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20</xdr:row>
      <xdr:rowOff>209550</xdr:rowOff>
    </xdr:from>
    <xdr:to>
      <xdr:col>20</xdr:col>
      <xdr:colOff>0</xdr:colOff>
      <xdr:row>21</xdr:row>
      <xdr:rowOff>171450</xdr:rowOff>
    </xdr:to>
    <xdr:sp macro="" textlink="">
      <xdr:nvSpPr>
        <xdr:cNvPr id="14" name="Text 3">
          <a:extLst>
            <a:ext uri="{FF2B5EF4-FFF2-40B4-BE49-F238E27FC236}">
              <a16:creationId xmlns:a16="http://schemas.microsoft.com/office/drawing/2014/main" id="{B1F9F484-B28D-42D6-BCB8-10B351043C2D}"/>
            </a:ext>
          </a:extLst>
        </xdr:cNvPr>
        <xdr:cNvSpPr txBox="1">
          <a:spLocks noChangeArrowheads="1"/>
        </xdr:cNvSpPr>
      </xdr:nvSpPr>
      <xdr:spPr bwMode="auto">
        <a:xfrm>
          <a:off x="12172950" y="6829425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21</xdr:row>
      <xdr:rowOff>209550</xdr:rowOff>
    </xdr:from>
    <xdr:to>
      <xdr:col>20</xdr:col>
      <xdr:colOff>0</xdr:colOff>
      <xdr:row>22</xdr:row>
      <xdr:rowOff>171450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5D331509-B971-4F45-AC9B-2A1C56451F8A}"/>
            </a:ext>
          </a:extLst>
        </xdr:cNvPr>
        <xdr:cNvSpPr txBox="1">
          <a:spLocks noChangeArrowheads="1"/>
        </xdr:cNvSpPr>
      </xdr:nvSpPr>
      <xdr:spPr bwMode="auto">
        <a:xfrm>
          <a:off x="12172950" y="7248525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22</xdr:row>
      <xdr:rowOff>209550</xdr:rowOff>
    </xdr:from>
    <xdr:to>
      <xdr:col>20</xdr:col>
      <xdr:colOff>0</xdr:colOff>
      <xdr:row>23</xdr:row>
      <xdr:rowOff>171450</xdr:rowOff>
    </xdr:to>
    <xdr:sp macro="" textlink="">
      <xdr:nvSpPr>
        <xdr:cNvPr id="16" name="Text 3">
          <a:extLst>
            <a:ext uri="{FF2B5EF4-FFF2-40B4-BE49-F238E27FC236}">
              <a16:creationId xmlns:a16="http://schemas.microsoft.com/office/drawing/2014/main" id="{0B38709E-9AB0-4642-8096-AEADDAF30DF2}"/>
            </a:ext>
          </a:extLst>
        </xdr:cNvPr>
        <xdr:cNvSpPr txBox="1">
          <a:spLocks noChangeArrowheads="1"/>
        </xdr:cNvSpPr>
      </xdr:nvSpPr>
      <xdr:spPr bwMode="auto">
        <a:xfrm>
          <a:off x="12172950" y="7667625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23</xdr:row>
      <xdr:rowOff>209550</xdr:rowOff>
    </xdr:from>
    <xdr:to>
      <xdr:col>20</xdr:col>
      <xdr:colOff>0</xdr:colOff>
      <xdr:row>24</xdr:row>
      <xdr:rowOff>171450</xdr:rowOff>
    </xdr:to>
    <xdr:sp macro="" textlink="">
      <xdr:nvSpPr>
        <xdr:cNvPr id="17" name="Text 3">
          <a:extLst>
            <a:ext uri="{FF2B5EF4-FFF2-40B4-BE49-F238E27FC236}">
              <a16:creationId xmlns:a16="http://schemas.microsoft.com/office/drawing/2014/main" id="{B7C4379B-C04B-4FED-972F-D5BAF4B2C601}"/>
            </a:ext>
          </a:extLst>
        </xdr:cNvPr>
        <xdr:cNvSpPr txBox="1">
          <a:spLocks noChangeArrowheads="1"/>
        </xdr:cNvSpPr>
      </xdr:nvSpPr>
      <xdr:spPr bwMode="auto">
        <a:xfrm>
          <a:off x="12172950" y="8086725"/>
          <a:ext cx="0" cy="381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24</xdr:row>
      <xdr:rowOff>209550</xdr:rowOff>
    </xdr:from>
    <xdr:to>
      <xdr:col>20</xdr:col>
      <xdr:colOff>0</xdr:colOff>
      <xdr:row>25</xdr:row>
      <xdr:rowOff>0</xdr:rowOff>
    </xdr:to>
    <xdr:sp macro="" textlink="">
      <xdr:nvSpPr>
        <xdr:cNvPr id="18" name="Text 3">
          <a:extLst>
            <a:ext uri="{FF2B5EF4-FFF2-40B4-BE49-F238E27FC236}">
              <a16:creationId xmlns:a16="http://schemas.microsoft.com/office/drawing/2014/main" id="{FB2B7014-CA13-487E-A3D8-4EDE98764154}"/>
            </a:ext>
          </a:extLst>
        </xdr:cNvPr>
        <xdr:cNvSpPr txBox="1">
          <a:spLocks noChangeArrowheads="1"/>
        </xdr:cNvSpPr>
      </xdr:nvSpPr>
      <xdr:spPr bwMode="auto">
        <a:xfrm>
          <a:off x="12172950" y="8505825"/>
          <a:ext cx="0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25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53C86366-D24D-4CCE-8004-A5B7D9645238}"/>
            </a:ext>
          </a:extLst>
        </xdr:cNvPr>
        <xdr:cNvSpPr txBox="1">
          <a:spLocks noChangeArrowheads="1"/>
        </xdr:cNvSpPr>
      </xdr:nvSpPr>
      <xdr:spPr bwMode="auto">
        <a:xfrm>
          <a:off x="12172950" y="8715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25</xdr:row>
      <xdr:rowOff>0</xdr:rowOff>
    </xdr:to>
    <xdr:sp macro="" textlink="">
      <xdr:nvSpPr>
        <xdr:cNvPr id="20" name="Text 3">
          <a:extLst>
            <a:ext uri="{FF2B5EF4-FFF2-40B4-BE49-F238E27FC236}">
              <a16:creationId xmlns:a16="http://schemas.microsoft.com/office/drawing/2014/main" id="{3727C751-753C-44EF-9839-4978BBD1B2F0}"/>
            </a:ext>
          </a:extLst>
        </xdr:cNvPr>
        <xdr:cNvSpPr txBox="1">
          <a:spLocks noChangeArrowheads="1"/>
        </xdr:cNvSpPr>
      </xdr:nvSpPr>
      <xdr:spPr bwMode="auto">
        <a:xfrm>
          <a:off x="12172950" y="8715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25</xdr:row>
      <xdr:rowOff>0</xdr:rowOff>
    </xdr:to>
    <xdr:sp macro="" textlink="">
      <xdr:nvSpPr>
        <xdr:cNvPr id="21" name="Text 3">
          <a:extLst>
            <a:ext uri="{FF2B5EF4-FFF2-40B4-BE49-F238E27FC236}">
              <a16:creationId xmlns:a16="http://schemas.microsoft.com/office/drawing/2014/main" id="{AA5F0ED5-C449-422F-8329-65A9D8910518}"/>
            </a:ext>
          </a:extLst>
        </xdr:cNvPr>
        <xdr:cNvSpPr txBox="1">
          <a:spLocks noChangeArrowheads="1"/>
        </xdr:cNvSpPr>
      </xdr:nvSpPr>
      <xdr:spPr bwMode="auto">
        <a:xfrm>
          <a:off x="12172950" y="8715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25</xdr:row>
      <xdr:rowOff>0</xdr:rowOff>
    </xdr:to>
    <xdr:sp macro="" textlink="">
      <xdr:nvSpPr>
        <xdr:cNvPr id="22" name="Text 3">
          <a:extLst>
            <a:ext uri="{FF2B5EF4-FFF2-40B4-BE49-F238E27FC236}">
              <a16:creationId xmlns:a16="http://schemas.microsoft.com/office/drawing/2014/main" id="{0920483B-DF14-496D-AFBF-598DB79C16D4}"/>
            </a:ext>
          </a:extLst>
        </xdr:cNvPr>
        <xdr:cNvSpPr txBox="1">
          <a:spLocks noChangeArrowheads="1"/>
        </xdr:cNvSpPr>
      </xdr:nvSpPr>
      <xdr:spPr bwMode="auto">
        <a:xfrm>
          <a:off x="12172950" y="8715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25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83DABFB3-8634-44E8-A955-6B15A95960E2}"/>
            </a:ext>
          </a:extLst>
        </xdr:cNvPr>
        <xdr:cNvSpPr txBox="1">
          <a:spLocks noChangeArrowheads="1"/>
        </xdr:cNvSpPr>
      </xdr:nvSpPr>
      <xdr:spPr bwMode="auto">
        <a:xfrm>
          <a:off x="12172950" y="8715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25</xdr:row>
      <xdr:rowOff>0</xdr:rowOff>
    </xdr:to>
    <xdr:sp macro="" textlink="">
      <xdr:nvSpPr>
        <xdr:cNvPr id="24" name="Text 3">
          <a:extLst>
            <a:ext uri="{FF2B5EF4-FFF2-40B4-BE49-F238E27FC236}">
              <a16:creationId xmlns:a16="http://schemas.microsoft.com/office/drawing/2014/main" id="{58E1223B-1845-43F7-8197-649689BDA783}"/>
            </a:ext>
          </a:extLst>
        </xdr:cNvPr>
        <xdr:cNvSpPr txBox="1">
          <a:spLocks noChangeArrowheads="1"/>
        </xdr:cNvSpPr>
      </xdr:nvSpPr>
      <xdr:spPr bwMode="auto">
        <a:xfrm>
          <a:off x="12172950" y="8715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25</xdr:row>
      <xdr:rowOff>0</xdr:rowOff>
    </xdr:to>
    <xdr:sp macro="" textlink="">
      <xdr:nvSpPr>
        <xdr:cNvPr id="25" name="Text 3">
          <a:extLst>
            <a:ext uri="{FF2B5EF4-FFF2-40B4-BE49-F238E27FC236}">
              <a16:creationId xmlns:a16="http://schemas.microsoft.com/office/drawing/2014/main" id="{2F72D681-79D7-4DBE-938A-00ACD71793A4}"/>
            </a:ext>
          </a:extLst>
        </xdr:cNvPr>
        <xdr:cNvSpPr txBox="1">
          <a:spLocks noChangeArrowheads="1"/>
        </xdr:cNvSpPr>
      </xdr:nvSpPr>
      <xdr:spPr bwMode="auto">
        <a:xfrm>
          <a:off x="12172950" y="8715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25</xdr:row>
      <xdr:rowOff>0</xdr:rowOff>
    </xdr:to>
    <xdr:sp macro="" textlink="">
      <xdr:nvSpPr>
        <xdr:cNvPr id="26" name="Text 3">
          <a:extLst>
            <a:ext uri="{FF2B5EF4-FFF2-40B4-BE49-F238E27FC236}">
              <a16:creationId xmlns:a16="http://schemas.microsoft.com/office/drawing/2014/main" id="{036C4278-109A-4137-A642-77EB6B7AEAF1}"/>
            </a:ext>
          </a:extLst>
        </xdr:cNvPr>
        <xdr:cNvSpPr txBox="1">
          <a:spLocks noChangeArrowheads="1"/>
        </xdr:cNvSpPr>
      </xdr:nvSpPr>
      <xdr:spPr bwMode="auto">
        <a:xfrm>
          <a:off x="12172950" y="8715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20</xdr:col>
      <xdr:colOff>0</xdr:colOff>
      <xdr:row>25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4DC571CF-C288-400C-8715-CA1094E98FB5}"/>
            </a:ext>
          </a:extLst>
        </xdr:cNvPr>
        <xdr:cNvSpPr txBox="1">
          <a:spLocks noChangeArrowheads="1"/>
        </xdr:cNvSpPr>
      </xdr:nvSpPr>
      <xdr:spPr bwMode="auto">
        <a:xfrm>
          <a:off x="12172950" y="8715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7</xdr:row>
      <xdr:rowOff>19050</xdr:rowOff>
    </xdr:from>
    <xdr:to>
      <xdr:col>20</xdr:col>
      <xdr:colOff>0</xdr:colOff>
      <xdr:row>9</xdr:row>
      <xdr:rowOff>114300</xdr:rowOff>
    </xdr:to>
    <xdr:sp macro="" textlink="">
      <xdr:nvSpPr>
        <xdr:cNvPr id="28" name="Text 4">
          <a:extLst>
            <a:ext uri="{FF2B5EF4-FFF2-40B4-BE49-F238E27FC236}">
              <a16:creationId xmlns:a16="http://schemas.microsoft.com/office/drawing/2014/main" id="{B9875337-2033-4358-9913-7173EB72176D}"/>
            </a:ext>
          </a:extLst>
        </xdr:cNvPr>
        <xdr:cNvSpPr txBox="1">
          <a:spLocks noChangeArrowheads="1"/>
        </xdr:cNvSpPr>
      </xdr:nvSpPr>
      <xdr:spPr bwMode="auto">
        <a:xfrm>
          <a:off x="12172950" y="1381125"/>
          <a:ext cx="0" cy="6477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  <xdr:twoCellAnchor>
    <xdr:from>
      <xdr:col>20</xdr:col>
      <xdr:colOff>0</xdr:colOff>
      <xdr:row>19</xdr:row>
      <xdr:rowOff>200025</xdr:rowOff>
    </xdr:from>
    <xdr:to>
      <xdr:col>20</xdr:col>
      <xdr:colOff>0</xdr:colOff>
      <xdr:row>21</xdr:row>
      <xdr:rowOff>9525</xdr:rowOff>
    </xdr:to>
    <xdr:sp macro="" textlink="">
      <xdr:nvSpPr>
        <xdr:cNvPr id="29" name="Text 4">
          <a:extLst>
            <a:ext uri="{FF2B5EF4-FFF2-40B4-BE49-F238E27FC236}">
              <a16:creationId xmlns:a16="http://schemas.microsoft.com/office/drawing/2014/main" id="{7BB0DAB8-742E-464D-9136-4DE70A442724}"/>
            </a:ext>
          </a:extLst>
        </xdr:cNvPr>
        <xdr:cNvSpPr txBox="1">
          <a:spLocks noChangeArrowheads="1"/>
        </xdr:cNvSpPr>
      </xdr:nvSpPr>
      <xdr:spPr bwMode="auto">
        <a:xfrm>
          <a:off x="12172950" y="6400800"/>
          <a:ext cx="0" cy="6477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20</xdr:col>
      <xdr:colOff>0</xdr:colOff>
      <xdr:row>9</xdr:row>
      <xdr:rowOff>19050</xdr:rowOff>
    </xdr:from>
    <xdr:to>
      <xdr:col>20</xdr:col>
      <xdr:colOff>0</xdr:colOff>
      <xdr:row>10</xdr:row>
      <xdr:rowOff>0</xdr:rowOff>
    </xdr:to>
    <xdr:sp macro="" textlink="">
      <xdr:nvSpPr>
        <xdr:cNvPr id="30" name="Text 4">
          <a:extLst>
            <a:ext uri="{FF2B5EF4-FFF2-40B4-BE49-F238E27FC236}">
              <a16:creationId xmlns:a16="http://schemas.microsoft.com/office/drawing/2014/main" id="{A87B72C4-6192-47CC-9EC1-6CC04F65F58C}"/>
            </a:ext>
          </a:extLst>
        </xdr:cNvPr>
        <xdr:cNvSpPr txBox="1">
          <a:spLocks noChangeArrowheads="1"/>
        </xdr:cNvSpPr>
      </xdr:nvSpPr>
      <xdr:spPr bwMode="auto">
        <a:xfrm>
          <a:off x="12172950" y="1933575"/>
          <a:ext cx="0" cy="590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취학률</a:t>
          </a:r>
        </a:p>
      </xdr:txBody>
    </xdr:sp>
    <xdr:clientData/>
  </xdr:twoCellAnchor>
  <xdr:twoCellAnchor>
    <xdr:from>
      <xdr:col>4</xdr:col>
      <xdr:colOff>47625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31" name="Text 1">
          <a:extLst>
            <a:ext uri="{FF2B5EF4-FFF2-40B4-BE49-F238E27FC236}">
              <a16:creationId xmlns:a16="http://schemas.microsoft.com/office/drawing/2014/main" id="{B1E56B7C-8935-43AD-8F1E-8346D6DA798A}"/>
            </a:ext>
          </a:extLst>
        </xdr:cNvPr>
        <xdr:cNvSpPr txBox="1">
          <a:spLocks noChangeArrowheads="1"/>
        </xdr:cNvSpPr>
      </xdr:nvSpPr>
      <xdr:spPr bwMode="auto">
        <a:xfrm>
          <a:off x="27146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4</xdr:col>
      <xdr:colOff>19050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32" name="Text 5">
          <a:extLst>
            <a:ext uri="{FF2B5EF4-FFF2-40B4-BE49-F238E27FC236}">
              <a16:creationId xmlns:a16="http://schemas.microsoft.com/office/drawing/2014/main" id="{70B31877-C86F-4067-A8A6-EF51DD2B3FEE}"/>
            </a:ext>
          </a:extLst>
        </xdr:cNvPr>
        <xdr:cNvSpPr txBox="1">
          <a:spLocks noChangeArrowheads="1"/>
        </xdr:cNvSpPr>
      </xdr:nvSpPr>
      <xdr:spPr bwMode="auto">
        <a:xfrm>
          <a:off x="2686050" y="2524125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4</xdr:col>
      <xdr:colOff>47625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33" name="Text 6">
          <a:extLst>
            <a:ext uri="{FF2B5EF4-FFF2-40B4-BE49-F238E27FC236}">
              <a16:creationId xmlns:a16="http://schemas.microsoft.com/office/drawing/2014/main" id="{D63DA867-D272-4571-89A8-259E4AF8975A}"/>
            </a:ext>
          </a:extLst>
        </xdr:cNvPr>
        <xdr:cNvSpPr txBox="1">
          <a:spLocks noChangeArrowheads="1"/>
        </xdr:cNvSpPr>
      </xdr:nvSpPr>
      <xdr:spPr bwMode="auto">
        <a:xfrm>
          <a:off x="27146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총 계</a:t>
          </a:r>
        </a:p>
      </xdr:txBody>
    </xdr:sp>
    <xdr:clientData/>
  </xdr:twoCellAnchor>
  <xdr:twoCellAnchor>
    <xdr:from>
      <xdr:col>4</xdr:col>
      <xdr:colOff>38100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34" name="Text 5">
          <a:extLst>
            <a:ext uri="{FF2B5EF4-FFF2-40B4-BE49-F238E27FC236}">
              <a16:creationId xmlns:a16="http://schemas.microsoft.com/office/drawing/2014/main" id="{5F72D3B2-9A08-4B09-8D62-5A220C9DE27E}"/>
            </a:ext>
          </a:extLst>
        </xdr:cNvPr>
        <xdr:cNvSpPr txBox="1">
          <a:spLocks noChangeArrowheads="1"/>
        </xdr:cNvSpPr>
      </xdr:nvSpPr>
      <xdr:spPr bwMode="auto">
        <a:xfrm>
          <a:off x="2705100" y="2524125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4</xdr:col>
      <xdr:colOff>47625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35" name="Text 1">
          <a:extLst>
            <a:ext uri="{FF2B5EF4-FFF2-40B4-BE49-F238E27FC236}">
              <a16:creationId xmlns:a16="http://schemas.microsoft.com/office/drawing/2014/main" id="{C5222DF7-E9B6-4437-9C50-82793B3B7501}"/>
            </a:ext>
          </a:extLst>
        </xdr:cNvPr>
        <xdr:cNvSpPr txBox="1">
          <a:spLocks noChangeArrowheads="1"/>
        </xdr:cNvSpPr>
      </xdr:nvSpPr>
      <xdr:spPr bwMode="auto">
        <a:xfrm>
          <a:off x="27146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4</xdr:col>
      <xdr:colOff>19050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36" name="Text 5">
          <a:extLst>
            <a:ext uri="{FF2B5EF4-FFF2-40B4-BE49-F238E27FC236}">
              <a16:creationId xmlns:a16="http://schemas.microsoft.com/office/drawing/2014/main" id="{2B6E4E7A-B5A9-4731-B67F-4ADA4EC3DD6E}"/>
            </a:ext>
          </a:extLst>
        </xdr:cNvPr>
        <xdr:cNvSpPr txBox="1">
          <a:spLocks noChangeArrowheads="1"/>
        </xdr:cNvSpPr>
      </xdr:nvSpPr>
      <xdr:spPr bwMode="auto">
        <a:xfrm>
          <a:off x="2686050" y="2524125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4</xdr:col>
      <xdr:colOff>47625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37" name="Text 6">
          <a:extLst>
            <a:ext uri="{FF2B5EF4-FFF2-40B4-BE49-F238E27FC236}">
              <a16:creationId xmlns:a16="http://schemas.microsoft.com/office/drawing/2014/main" id="{5C5E6779-2A4B-46A4-A2CA-DBE4BB66521C}"/>
            </a:ext>
          </a:extLst>
        </xdr:cNvPr>
        <xdr:cNvSpPr txBox="1">
          <a:spLocks noChangeArrowheads="1"/>
        </xdr:cNvSpPr>
      </xdr:nvSpPr>
      <xdr:spPr bwMode="auto">
        <a:xfrm>
          <a:off x="27146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총 계</a:t>
          </a:r>
        </a:p>
      </xdr:txBody>
    </xdr:sp>
    <xdr:clientData/>
  </xdr:twoCellAnchor>
  <xdr:twoCellAnchor>
    <xdr:from>
      <xdr:col>4</xdr:col>
      <xdr:colOff>38100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38" name="Text 5">
          <a:extLst>
            <a:ext uri="{FF2B5EF4-FFF2-40B4-BE49-F238E27FC236}">
              <a16:creationId xmlns:a16="http://schemas.microsoft.com/office/drawing/2014/main" id="{1B4EA132-CEEC-43E1-A62E-D24BD1D93DE9}"/>
            </a:ext>
          </a:extLst>
        </xdr:cNvPr>
        <xdr:cNvSpPr txBox="1">
          <a:spLocks noChangeArrowheads="1"/>
        </xdr:cNvSpPr>
      </xdr:nvSpPr>
      <xdr:spPr bwMode="auto">
        <a:xfrm>
          <a:off x="2705100" y="2524125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3</xdr:col>
      <xdr:colOff>47625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39" name="Text 1">
          <a:extLst>
            <a:ext uri="{FF2B5EF4-FFF2-40B4-BE49-F238E27FC236}">
              <a16:creationId xmlns:a16="http://schemas.microsoft.com/office/drawing/2014/main" id="{3A3751E9-2E97-4578-B63A-B7156F518223}"/>
            </a:ext>
          </a:extLst>
        </xdr:cNvPr>
        <xdr:cNvSpPr txBox="1">
          <a:spLocks noChangeArrowheads="1"/>
        </xdr:cNvSpPr>
      </xdr:nvSpPr>
      <xdr:spPr bwMode="auto">
        <a:xfrm>
          <a:off x="21431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3</xdr:col>
      <xdr:colOff>19050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0" name="Text 5">
          <a:extLst>
            <a:ext uri="{FF2B5EF4-FFF2-40B4-BE49-F238E27FC236}">
              <a16:creationId xmlns:a16="http://schemas.microsoft.com/office/drawing/2014/main" id="{ACDC6F85-1839-4E62-9969-73771B33CC37}"/>
            </a:ext>
          </a:extLst>
        </xdr:cNvPr>
        <xdr:cNvSpPr txBox="1">
          <a:spLocks noChangeArrowheads="1"/>
        </xdr:cNvSpPr>
      </xdr:nvSpPr>
      <xdr:spPr bwMode="auto">
        <a:xfrm>
          <a:off x="2114550" y="2524125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3</xdr:col>
      <xdr:colOff>47625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1" name="Text 6">
          <a:extLst>
            <a:ext uri="{FF2B5EF4-FFF2-40B4-BE49-F238E27FC236}">
              <a16:creationId xmlns:a16="http://schemas.microsoft.com/office/drawing/2014/main" id="{C5EC78AA-8C75-48B1-9D4E-379E22877108}"/>
            </a:ext>
          </a:extLst>
        </xdr:cNvPr>
        <xdr:cNvSpPr txBox="1">
          <a:spLocks noChangeArrowheads="1"/>
        </xdr:cNvSpPr>
      </xdr:nvSpPr>
      <xdr:spPr bwMode="auto">
        <a:xfrm>
          <a:off x="21431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총 계</a:t>
          </a:r>
        </a:p>
      </xdr:txBody>
    </xdr:sp>
    <xdr:clientData/>
  </xdr:twoCellAnchor>
  <xdr:twoCellAnchor>
    <xdr:from>
      <xdr:col>3</xdr:col>
      <xdr:colOff>38100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2" name="Text 5">
          <a:extLst>
            <a:ext uri="{FF2B5EF4-FFF2-40B4-BE49-F238E27FC236}">
              <a16:creationId xmlns:a16="http://schemas.microsoft.com/office/drawing/2014/main" id="{B596E1DB-7F71-4F7B-AABC-FAC3ECA9A5A0}"/>
            </a:ext>
          </a:extLst>
        </xdr:cNvPr>
        <xdr:cNvSpPr txBox="1">
          <a:spLocks noChangeArrowheads="1"/>
        </xdr:cNvSpPr>
      </xdr:nvSpPr>
      <xdr:spPr bwMode="auto">
        <a:xfrm>
          <a:off x="2133600" y="2524125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3</xdr:col>
      <xdr:colOff>47625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3" name="Text 1">
          <a:extLst>
            <a:ext uri="{FF2B5EF4-FFF2-40B4-BE49-F238E27FC236}">
              <a16:creationId xmlns:a16="http://schemas.microsoft.com/office/drawing/2014/main" id="{0BF9C3D0-9424-4689-8737-FF298CED0C50}"/>
            </a:ext>
          </a:extLst>
        </xdr:cNvPr>
        <xdr:cNvSpPr txBox="1">
          <a:spLocks noChangeArrowheads="1"/>
        </xdr:cNvSpPr>
      </xdr:nvSpPr>
      <xdr:spPr bwMode="auto">
        <a:xfrm>
          <a:off x="21431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3</xdr:col>
      <xdr:colOff>19050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4" name="Text 5">
          <a:extLst>
            <a:ext uri="{FF2B5EF4-FFF2-40B4-BE49-F238E27FC236}">
              <a16:creationId xmlns:a16="http://schemas.microsoft.com/office/drawing/2014/main" id="{5A8A5100-B312-4301-A0D6-C8004AB1A2A8}"/>
            </a:ext>
          </a:extLst>
        </xdr:cNvPr>
        <xdr:cNvSpPr txBox="1">
          <a:spLocks noChangeArrowheads="1"/>
        </xdr:cNvSpPr>
      </xdr:nvSpPr>
      <xdr:spPr bwMode="auto">
        <a:xfrm>
          <a:off x="2114550" y="2524125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3</xdr:col>
      <xdr:colOff>47625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5" name="Text 6">
          <a:extLst>
            <a:ext uri="{FF2B5EF4-FFF2-40B4-BE49-F238E27FC236}">
              <a16:creationId xmlns:a16="http://schemas.microsoft.com/office/drawing/2014/main" id="{EE5F49E0-F80E-4481-AE8A-0B9237703805}"/>
            </a:ext>
          </a:extLst>
        </xdr:cNvPr>
        <xdr:cNvSpPr txBox="1">
          <a:spLocks noChangeArrowheads="1"/>
        </xdr:cNvSpPr>
      </xdr:nvSpPr>
      <xdr:spPr bwMode="auto">
        <a:xfrm>
          <a:off x="21431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총 계</a:t>
          </a:r>
        </a:p>
      </xdr:txBody>
    </xdr:sp>
    <xdr:clientData/>
  </xdr:twoCellAnchor>
  <xdr:twoCellAnchor>
    <xdr:from>
      <xdr:col>3</xdr:col>
      <xdr:colOff>38100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6" name="Text 5">
          <a:extLst>
            <a:ext uri="{FF2B5EF4-FFF2-40B4-BE49-F238E27FC236}">
              <a16:creationId xmlns:a16="http://schemas.microsoft.com/office/drawing/2014/main" id="{5AB057D6-6A86-40A0-8578-942251EEEC96}"/>
            </a:ext>
          </a:extLst>
        </xdr:cNvPr>
        <xdr:cNvSpPr txBox="1">
          <a:spLocks noChangeArrowheads="1"/>
        </xdr:cNvSpPr>
      </xdr:nvSpPr>
      <xdr:spPr bwMode="auto">
        <a:xfrm>
          <a:off x="2133600" y="2524125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3</xdr:col>
      <xdr:colOff>47625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7" name="Text 1">
          <a:extLst>
            <a:ext uri="{FF2B5EF4-FFF2-40B4-BE49-F238E27FC236}">
              <a16:creationId xmlns:a16="http://schemas.microsoft.com/office/drawing/2014/main" id="{F318B29E-C3C3-43D1-A270-A882AC01362F}"/>
            </a:ext>
          </a:extLst>
        </xdr:cNvPr>
        <xdr:cNvSpPr txBox="1">
          <a:spLocks noChangeArrowheads="1"/>
        </xdr:cNvSpPr>
      </xdr:nvSpPr>
      <xdr:spPr bwMode="auto">
        <a:xfrm>
          <a:off x="21431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3</xdr:col>
      <xdr:colOff>19050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8" name="Text 5">
          <a:extLst>
            <a:ext uri="{FF2B5EF4-FFF2-40B4-BE49-F238E27FC236}">
              <a16:creationId xmlns:a16="http://schemas.microsoft.com/office/drawing/2014/main" id="{6B23D81A-9443-4CF2-A931-F0E4735C3EA5}"/>
            </a:ext>
          </a:extLst>
        </xdr:cNvPr>
        <xdr:cNvSpPr txBox="1">
          <a:spLocks noChangeArrowheads="1"/>
        </xdr:cNvSpPr>
      </xdr:nvSpPr>
      <xdr:spPr bwMode="auto">
        <a:xfrm>
          <a:off x="2114550" y="2524125"/>
          <a:ext cx="4857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  <xdr:twoCellAnchor>
    <xdr:from>
      <xdr:col>3</xdr:col>
      <xdr:colOff>47625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49" name="Text 6">
          <a:extLst>
            <a:ext uri="{FF2B5EF4-FFF2-40B4-BE49-F238E27FC236}">
              <a16:creationId xmlns:a16="http://schemas.microsoft.com/office/drawing/2014/main" id="{25B738A9-8C66-4432-94C2-9DA8E398B12A}"/>
            </a:ext>
          </a:extLst>
        </xdr:cNvPr>
        <xdr:cNvSpPr txBox="1">
          <a:spLocks noChangeArrowheads="1"/>
        </xdr:cNvSpPr>
      </xdr:nvSpPr>
      <xdr:spPr bwMode="auto">
        <a:xfrm>
          <a:off x="2143125" y="2524125"/>
          <a:ext cx="457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총 계</a:t>
          </a:r>
        </a:p>
      </xdr:txBody>
    </xdr:sp>
    <xdr:clientData/>
  </xdr:twoCellAnchor>
  <xdr:twoCellAnchor>
    <xdr:from>
      <xdr:col>3</xdr:col>
      <xdr:colOff>38100</xdr:colOff>
      <xdr:row>10</xdr:row>
      <xdr:rowOff>0</xdr:rowOff>
    </xdr:from>
    <xdr:to>
      <xdr:col>3</xdr:col>
      <xdr:colOff>504825</xdr:colOff>
      <xdr:row>10</xdr:row>
      <xdr:rowOff>0</xdr:rowOff>
    </xdr:to>
    <xdr:sp macro="" textlink="">
      <xdr:nvSpPr>
        <xdr:cNvPr id="50" name="Text 5">
          <a:extLst>
            <a:ext uri="{FF2B5EF4-FFF2-40B4-BE49-F238E27FC236}">
              <a16:creationId xmlns:a16="http://schemas.microsoft.com/office/drawing/2014/main" id="{775B4EF9-8760-48C8-A7B3-DB24E1FC5245}"/>
            </a:ext>
          </a:extLst>
        </xdr:cNvPr>
        <xdr:cNvSpPr txBox="1">
          <a:spLocks noChangeArrowheads="1"/>
        </xdr:cNvSpPr>
      </xdr:nvSpPr>
      <xdr:spPr bwMode="auto">
        <a:xfrm>
          <a:off x="2133600" y="2524125"/>
          <a:ext cx="4667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ko-KR" altLang="en-US" sz="1000" b="0" i="0" strike="noStrike">
              <a:solidFill>
                <a:srgbClr val="000000"/>
              </a:solidFill>
              <a:latin typeface="돋움체"/>
              <a:ea typeface="돋움체"/>
            </a:rPr>
            <a:t>구 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R7LRJHKW/&#49324;&#48376;%20-%203.&#44397;&#52293;&#49324;&#50629;%20&#54788;&#54889;,%20&#50857;&#50669;&#49324;&#50629;%20&#54788;&#548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BZDC3AC2/&#50896;&#44256;/06-1.%20&#45453;&#47548;&#49688;&#49328;(1~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(2006)"/>
      <sheetName val="사업(2007)"/>
      <sheetName val="사업(2008)"/>
      <sheetName val="XL4Poppy"/>
      <sheetName val="은행코드_참고자료"/>
    </sheetNames>
    <sheetDataSet>
      <sheetData sheetId="0"/>
      <sheetData sheetId="1"/>
      <sheetData sheetId="2"/>
      <sheetData sheetId="3" refreshError="1">
        <row r="31">
          <cell r="C31" t="b">
            <v>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간지"/>
      <sheetName val="0-1.이면"/>
      <sheetName val="1.농가및농가인구"/>
      <sheetName val="2.연령별농가인구"/>
      <sheetName val="3.경지면적"/>
      <sheetName val="4.경지규모별농가"/>
      <sheetName val="5.농업진흥지역지정"/>
      <sheetName val="6.한국농어촌공사"/>
      <sheetName val="7.수리답 및 경지정리"/>
      <sheetName val="8.수리시설 및 방조제"/>
      <sheetName val="9.식량작물생산량(정곡)"/>
      <sheetName val="9-1.미곡"/>
      <sheetName val="9-2.맥류"/>
      <sheetName val="9-3.잡곡"/>
      <sheetName val="9-4.두류"/>
      <sheetName val="9-5.서류"/>
      <sheetName val="10.채소류생산량 "/>
      <sheetName val="11.특용작물생산량"/>
      <sheetName val="12.과실류생산량"/>
      <sheetName val="13.공공비축 미곡 매입실적"/>
      <sheetName val="14.보리매입실적"/>
      <sheetName val="15.정부관리양곡보관창고"/>
      <sheetName val="16.정부양곡가공공장"/>
      <sheetName val="17.농업협동조합"/>
      <sheetName val="18.농업용기계보유 "/>
      <sheetName val="19.농업용관정 양수장비 현황"/>
      <sheetName val="20.비료공급"/>
      <sheetName val="21.농약공급 실적"/>
      <sheetName val="22.농업용지하수"/>
      <sheetName val="23.가축사육"/>
      <sheetName val="24.가축전염병발생"/>
      <sheetName val="25.가축전염병예방주사실적"/>
      <sheetName val="26.수의사현황"/>
      <sheetName val="27.도축검사"/>
      <sheetName val="28.배합사료생산"/>
      <sheetName val="29.축산물위생관계업소"/>
      <sheetName val="xxxxxxxx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8">
          <cell r="A18" t="str">
            <v>포항시</v>
          </cell>
          <cell r="B18">
            <v>22870</v>
          </cell>
          <cell r="C18">
            <v>6779</v>
          </cell>
          <cell r="D18">
            <v>2072</v>
          </cell>
          <cell r="E18">
            <v>694</v>
          </cell>
          <cell r="F18">
            <v>1203</v>
          </cell>
          <cell r="G18">
            <v>175</v>
          </cell>
          <cell r="H18">
            <v>783</v>
          </cell>
          <cell r="I18">
            <v>1434</v>
          </cell>
          <cell r="J18">
            <v>3213</v>
          </cell>
          <cell r="K18">
            <v>2339</v>
          </cell>
        </row>
        <row r="19">
          <cell r="A19" t="str">
            <v>경주시</v>
          </cell>
          <cell r="B19">
            <v>40664</v>
          </cell>
          <cell r="C19">
            <v>13315</v>
          </cell>
          <cell r="D19">
            <v>3206</v>
          </cell>
          <cell r="E19">
            <v>1065</v>
          </cell>
          <cell r="F19">
            <v>1819</v>
          </cell>
          <cell r="G19">
            <v>322</v>
          </cell>
          <cell r="H19">
            <v>516</v>
          </cell>
          <cell r="I19">
            <v>1950</v>
          </cell>
          <cell r="J19">
            <v>6771</v>
          </cell>
          <cell r="K19">
            <v>5050</v>
          </cell>
        </row>
        <row r="20">
          <cell r="A20" t="str">
            <v>김천시</v>
          </cell>
          <cell r="B20">
            <v>31068</v>
          </cell>
          <cell r="C20">
            <v>9666</v>
          </cell>
          <cell r="D20">
            <v>2746</v>
          </cell>
          <cell r="E20">
            <v>1310</v>
          </cell>
          <cell r="F20">
            <v>1245</v>
          </cell>
          <cell r="G20">
            <v>191</v>
          </cell>
          <cell r="H20">
            <v>675</v>
          </cell>
          <cell r="I20">
            <v>2654</v>
          </cell>
          <cell r="J20">
            <v>2896</v>
          </cell>
          <cell r="K20">
            <v>2518</v>
          </cell>
        </row>
        <row r="21">
          <cell r="A21" t="str">
            <v>안동시</v>
          </cell>
          <cell r="B21">
            <v>38617</v>
          </cell>
          <cell r="C21">
            <v>10903</v>
          </cell>
          <cell r="D21">
            <v>2637</v>
          </cell>
          <cell r="E21">
            <v>848</v>
          </cell>
          <cell r="F21">
            <v>1641</v>
          </cell>
          <cell r="G21">
            <v>148</v>
          </cell>
          <cell r="H21">
            <v>1510</v>
          </cell>
          <cell r="I21">
            <v>1557</v>
          </cell>
          <cell r="J21">
            <v>3352</v>
          </cell>
          <cell r="K21">
            <v>2925</v>
          </cell>
        </row>
        <row r="22">
          <cell r="A22" t="str">
            <v>구미시</v>
          </cell>
          <cell r="B22">
            <v>19609</v>
          </cell>
          <cell r="C22">
            <v>6399</v>
          </cell>
          <cell r="D22">
            <v>2545</v>
          </cell>
          <cell r="E22">
            <v>824</v>
          </cell>
          <cell r="F22">
            <v>1476</v>
          </cell>
          <cell r="G22">
            <v>245</v>
          </cell>
          <cell r="H22">
            <v>136</v>
          </cell>
          <cell r="I22">
            <v>564</v>
          </cell>
          <cell r="J22">
            <v>3563</v>
          </cell>
          <cell r="K22">
            <v>2939</v>
          </cell>
        </row>
        <row r="23">
          <cell r="A23" t="str">
            <v>영주시</v>
          </cell>
          <cell r="B23">
            <v>20425</v>
          </cell>
          <cell r="C23">
            <v>6331</v>
          </cell>
          <cell r="D23">
            <v>1455</v>
          </cell>
          <cell r="E23">
            <v>343</v>
          </cell>
          <cell r="F23">
            <v>908</v>
          </cell>
          <cell r="G23">
            <v>204</v>
          </cell>
          <cell r="H23">
            <v>882</v>
          </cell>
          <cell r="I23">
            <v>777</v>
          </cell>
          <cell r="J23">
            <v>1981</v>
          </cell>
          <cell r="K23">
            <v>1743</v>
          </cell>
        </row>
        <row r="24">
          <cell r="A24" t="str">
            <v>영천시</v>
          </cell>
          <cell r="B24">
            <v>29284</v>
          </cell>
          <cell r="C24">
            <v>10867</v>
          </cell>
          <cell r="D24">
            <v>1302</v>
          </cell>
          <cell r="E24">
            <v>332</v>
          </cell>
          <cell r="F24">
            <v>778</v>
          </cell>
          <cell r="G24">
            <v>192</v>
          </cell>
          <cell r="H24">
            <v>1812</v>
          </cell>
          <cell r="I24">
            <v>961</v>
          </cell>
          <cell r="J24">
            <v>2295</v>
          </cell>
          <cell r="K24">
            <v>2100</v>
          </cell>
        </row>
        <row r="25">
          <cell r="A25" t="str">
            <v>상주시</v>
          </cell>
          <cell r="B25">
            <v>44100</v>
          </cell>
          <cell r="C25">
            <v>13115</v>
          </cell>
          <cell r="D25">
            <v>4523</v>
          </cell>
          <cell r="E25">
            <v>1744</v>
          </cell>
          <cell r="F25">
            <v>2372</v>
          </cell>
          <cell r="G25">
            <v>407</v>
          </cell>
          <cell r="H25">
            <v>1703</v>
          </cell>
          <cell r="I25">
            <v>1941</v>
          </cell>
          <cell r="J25">
            <v>6347</v>
          </cell>
          <cell r="K25">
            <v>5318</v>
          </cell>
        </row>
        <row r="26">
          <cell r="A26" t="str">
            <v>문경시</v>
          </cell>
          <cell r="B26">
            <v>16838</v>
          </cell>
          <cell r="C26">
            <v>5099</v>
          </cell>
          <cell r="D26">
            <v>1608</v>
          </cell>
          <cell r="E26">
            <v>343</v>
          </cell>
          <cell r="F26">
            <v>1106</v>
          </cell>
          <cell r="G26">
            <v>159</v>
          </cell>
          <cell r="H26">
            <v>876</v>
          </cell>
          <cell r="I26">
            <v>439</v>
          </cell>
          <cell r="J26">
            <v>2095</v>
          </cell>
          <cell r="K26">
            <v>1733</v>
          </cell>
        </row>
        <row r="27">
          <cell r="A27" t="str">
            <v>경산시</v>
          </cell>
          <cell r="B27">
            <v>18632</v>
          </cell>
          <cell r="C27">
            <v>6572</v>
          </cell>
          <cell r="D27">
            <v>726</v>
          </cell>
          <cell r="E27">
            <v>313</v>
          </cell>
          <cell r="F27">
            <v>366</v>
          </cell>
          <cell r="G27">
            <v>47</v>
          </cell>
          <cell r="H27">
            <v>1582</v>
          </cell>
          <cell r="I27">
            <v>121</v>
          </cell>
          <cell r="J27">
            <v>955</v>
          </cell>
          <cell r="K27">
            <v>845</v>
          </cell>
        </row>
        <row r="28">
          <cell r="A28" t="str">
            <v>군위군</v>
          </cell>
          <cell r="B28">
            <v>16484</v>
          </cell>
          <cell r="C28">
            <v>5284</v>
          </cell>
          <cell r="D28">
            <v>1059</v>
          </cell>
          <cell r="E28">
            <v>314</v>
          </cell>
          <cell r="F28">
            <v>649</v>
          </cell>
          <cell r="G28">
            <v>96</v>
          </cell>
          <cell r="H28">
            <v>531</v>
          </cell>
          <cell r="I28">
            <v>520</v>
          </cell>
          <cell r="J28">
            <v>1764</v>
          </cell>
          <cell r="K28">
            <v>1615</v>
          </cell>
        </row>
        <row r="29">
          <cell r="A29" t="str">
            <v>의성군</v>
          </cell>
          <cell r="B29">
            <v>44530</v>
          </cell>
          <cell r="C29">
            <v>13079</v>
          </cell>
          <cell r="D29">
            <v>3595</v>
          </cell>
          <cell r="E29">
            <v>1439</v>
          </cell>
          <cell r="F29">
            <v>1894</v>
          </cell>
          <cell r="G29">
            <v>262</v>
          </cell>
          <cell r="H29">
            <v>2008</v>
          </cell>
          <cell r="I29">
            <v>1309</v>
          </cell>
          <cell r="J29">
            <v>5093</v>
          </cell>
          <cell r="K29">
            <v>3969</v>
          </cell>
        </row>
        <row r="30">
          <cell r="A30" t="str">
            <v>청송군</v>
          </cell>
          <cell r="B30">
            <v>17151</v>
          </cell>
          <cell r="C30">
            <v>4755</v>
          </cell>
          <cell r="D30">
            <v>609</v>
          </cell>
          <cell r="E30">
            <v>179</v>
          </cell>
          <cell r="F30">
            <v>347</v>
          </cell>
          <cell r="G30">
            <v>83</v>
          </cell>
          <cell r="H30">
            <v>1479</v>
          </cell>
          <cell r="I30">
            <v>656</v>
          </cell>
          <cell r="J30">
            <v>683</v>
          </cell>
          <cell r="K30">
            <v>612</v>
          </cell>
        </row>
        <row r="31">
          <cell r="A31" t="str">
            <v>영양군</v>
          </cell>
          <cell r="B31">
            <v>12987</v>
          </cell>
          <cell r="C31">
            <v>3648</v>
          </cell>
          <cell r="D31">
            <v>458</v>
          </cell>
          <cell r="E31">
            <v>93</v>
          </cell>
          <cell r="F31">
            <v>302</v>
          </cell>
          <cell r="G31">
            <v>63</v>
          </cell>
          <cell r="H31">
            <v>191</v>
          </cell>
          <cell r="I31">
            <v>631</v>
          </cell>
          <cell r="J31">
            <v>484</v>
          </cell>
          <cell r="K31">
            <v>451</v>
          </cell>
        </row>
        <row r="32">
          <cell r="A32" t="str">
            <v>영덕군</v>
          </cell>
          <cell r="B32">
            <v>10932</v>
          </cell>
          <cell r="C32">
            <v>3350</v>
          </cell>
          <cell r="D32">
            <v>783</v>
          </cell>
          <cell r="E32">
            <v>283</v>
          </cell>
          <cell r="F32">
            <v>430</v>
          </cell>
          <cell r="G32">
            <v>70</v>
          </cell>
          <cell r="H32">
            <v>744</v>
          </cell>
          <cell r="I32">
            <v>687</v>
          </cell>
          <cell r="J32">
            <v>820</v>
          </cell>
          <cell r="K32">
            <v>484</v>
          </cell>
        </row>
        <row r="33">
          <cell r="A33" t="str">
            <v>청도군</v>
          </cell>
          <cell r="B33">
            <v>23513</v>
          </cell>
          <cell r="C33">
            <v>7126</v>
          </cell>
          <cell r="D33">
            <v>1220</v>
          </cell>
          <cell r="E33">
            <v>368</v>
          </cell>
          <cell r="F33">
            <v>710</v>
          </cell>
          <cell r="G33">
            <v>142</v>
          </cell>
          <cell r="H33">
            <v>417</v>
          </cell>
          <cell r="I33">
            <v>793</v>
          </cell>
          <cell r="J33">
            <v>2261</v>
          </cell>
          <cell r="K33">
            <v>2039</v>
          </cell>
        </row>
        <row r="34">
          <cell r="A34" t="str">
            <v>고령군</v>
          </cell>
          <cell r="B34">
            <v>14515</v>
          </cell>
          <cell r="C34">
            <v>4145</v>
          </cell>
          <cell r="D34">
            <v>1684</v>
          </cell>
          <cell r="E34">
            <v>365</v>
          </cell>
          <cell r="F34">
            <v>1156</v>
          </cell>
          <cell r="G34">
            <v>163</v>
          </cell>
          <cell r="H34">
            <v>90</v>
          </cell>
          <cell r="I34">
            <v>1566</v>
          </cell>
          <cell r="J34">
            <v>2100</v>
          </cell>
          <cell r="K34">
            <v>1688</v>
          </cell>
        </row>
        <row r="35">
          <cell r="A35" t="str">
            <v>성주군</v>
          </cell>
          <cell r="B35">
            <v>20678</v>
          </cell>
          <cell r="C35">
            <v>6057</v>
          </cell>
          <cell r="D35">
            <v>2317</v>
          </cell>
          <cell r="E35">
            <v>918</v>
          </cell>
          <cell r="F35">
            <v>1279</v>
          </cell>
          <cell r="G35">
            <v>120</v>
          </cell>
          <cell r="H35">
            <v>213</v>
          </cell>
          <cell r="I35">
            <v>3174</v>
          </cell>
          <cell r="J35">
            <v>1641</v>
          </cell>
          <cell r="K35">
            <v>1520</v>
          </cell>
        </row>
        <row r="36">
          <cell r="A36" t="str">
            <v>칠곡군</v>
          </cell>
          <cell r="B36">
            <v>11442</v>
          </cell>
          <cell r="C36">
            <v>4048</v>
          </cell>
          <cell r="D36">
            <v>875</v>
          </cell>
          <cell r="E36">
            <v>348</v>
          </cell>
          <cell r="F36">
            <v>440</v>
          </cell>
          <cell r="G36">
            <v>87</v>
          </cell>
          <cell r="H36">
            <v>152</v>
          </cell>
          <cell r="I36">
            <v>527</v>
          </cell>
          <cell r="J36">
            <v>1881</v>
          </cell>
          <cell r="K36">
            <v>1769</v>
          </cell>
        </row>
        <row r="37">
          <cell r="A37" t="str">
            <v>예천군</v>
          </cell>
          <cell r="B37">
            <v>25041</v>
          </cell>
          <cell r="C37">
            <v>6571</v>
          </cell>
          <cell r="D37">
            <v>2307</v>
          </cell>
          <cell r="E37">
            <v>481</v>
          </cell>
          <cell r="F37">
            <v>1537</v>
          </cell>
          <cell r="G37">
            <v>289</v>
          </cell>
          <cell r="H37">
            <v>416</v>
          </cell>
          <cell r="I37">
            <v>1140</v>
          </cell>
          <cell r="J37">
            <v>3711</v>
          </cell>
          <cell r="K37">
            <v>3118</v>
          </cell>
        </row>
        <row r="38">
          <cell r="A38" t="str">
            <v>봉화군</v>
          </cell>
          <cell r="B38">
            <v>18224</v>
          </cell>
          <cell r="C38">
            <v>4922</v>
          </cell>
          <cell r="D38">
            <v>1222</v>
          </cell>
          <cell r="E38">
            <v>305</v>
          </cell>
          <cell r="F38">
            <v>791</v>
          </cell>
          <cell r="G38">
            <v>126</v>
          </cell>
          <cell r="H38">
            <v>510</v>
          </cell>
          <cell r="I38">
            <v>602</v>
          </cell>
          <cell r="J38">
            <v>1460</v>
          </cell>
          <cell r="K38">
            <v>1336</v>
          </cell>
        </row>
        <row r="39">
          <cell r="A39" t="str">
            <v>울진군</v>
          </cell>
          <cell r="B39">
            <v>9094</v>
          </cell>
          <cell r="C39">
            <v>3182</v>
          </cell>
          <cell r="D39">
            <v>632</v>
          </cell>
          <cell r="E39">
            <v>197</v>
          </cell>
          <cell r="F39">
            <v>383</v>
          </cell>
          <cell r="G39">
            <v>52</v>
          </cell>
          <cell r="H39">
            <v>182</v>
          </cell>
          <cell r="I39">
            <v>548</v>
          </cell>
          <cell r="J39">
            <v>1464</v>
          </cell>
          <cell r="K39">
            <v>1219</v>
          </cell>
        </row>
        <row r="40">
          <cell r="A40" t="str">
            <v>울릉군</v>
          </cell>
          <cell r="B40">
            <v>384</v>
          </cell>
          <cell r="C40">
            <v>75</v>
          </cell>
          <cell r="D40">
            <v>14</v>
          </cell>
          <cell r="E40">
            <v>5</v>
          </cell>
          <cell r="F40">
            <v>6</v>
          </cell>
          <cell r="G40">
            <v>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자료 : 친환경농업과</v>
          </cell>
        </row>
        <row r="42">
          <cell r="A42" t="str">
            <v>주 : 2008년 자료부터 서식 변경("농업용 난방기"항목 삭제)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SheetLayoutView="6" workbookViewId="0"/>
  </sheetViews>
  <sheetFormatPr defaultRowHeight="14.25"/>
  <sheetData/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S25"/>
  <sheetViews>
    <sheetView view="pageBreakPreview" zoomScaleNormal="100" zoomScaleSheetLayoutView="100" workbookViewId="0">
      <selection activeCell="S19" sqref="S19"/>
    </sheetView>
  </sheetViews>
  <sheetFormatPr defaultRowHeight="14.25"/>
  <cols>
    <col min="1" max="1" width="13.625" style="7" customWidth="1"/>
    <col min="2" max="2" width="10.625" style="7" customWidth="1"/>
    <col min="3" max="3" width="10.25" style="7" customWidth="1"/>
    <col min="4" max="4" width="8.25" style="7" customWidth="1"/>
    <col min="5" max="5" width="7.875" style="7" customWidth="1"/>
    <col min="6" max="6" width="7.5" style="7" customWidth="1"/>
    <col min="7" max="7" width="8.125" style="7" customWidth="1"/>
    <col min="8" max="9" width="7.875" style="7" customWidth="1"/>
    <col min="10" max="10" width="5.875" style="7" customWidth="1"/>
    <col min="11" max="11" width="6.375" style="7" customWidth="1"/>
    <col min="12" max="12" width="5.875" style="60" customWidth="1"/>
    <col min="13" max="13" width="14.25" style="7" customWidth="1"/>
    <col min="14" max="18" width="9.875" style="7" customWidth="1"/>
    <col min="19" max="16384" width="9" style="70"/>
  </cols>
  <sheetData>
    <row r="1" spans="1:19" ht="11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6"/>
      <c r="N1" s="26"/>
      <c r="O1" s="26"/>
      <c r="P1" s="26"/>
      <c r="Q1" s="26"/>
      <c r="R1" s="26"/>
    </row>
    <row r="2" spans="1:19" ht="14.25" customHeight="1">
      <c r="A2" s="25" t="s">
        <v>436</v>
      </c>
      <c r="B2" s="25"/>
      <c r="C2" s="26"/>
      <c r="D2" s="4"/>
      <c r="E2" s="26"/>
      <c r="F2" s="26"/>
      <c r="G2" s="26"/>
      <c r="H2" s="27"/>
      <c r="I2" s="26"/>
      <c r="J2" s="26"/>
      <c r="K2" s="26"/>
      <c r="L2" s="26"/>
      <c r="M2" s="26"/>
      <c r="N2" s="26"/>
      <c r="O2" s="26"/>
      <c r="P2" s="26"/>
      <c r="Q2" s="26"/>
      <c r="R2" s="28" t="s">
        <v>437</v>
      </c>
    </row>
    <row r="3" spans="1:19" ht="14.25" customHeight="1">
      <c r="A3" s="25"/>
      <c r="B3" s="25"/>
      <c r="C3" s="26"/>
      <c r="D3" s="4"/>
      <c r="E3" s="26"/>
      <c r="F3" s="26"/>
      <c r="G3" s="26"/>
      <c r="H3" s="27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9" s="71" customFormat="1" ht="39.950000000000003" customHeight="1">
      <c r="A4" s="413" t="s">
        <v>438</v>
      </c>
      <c r="B4" s="413"/>
      <c r="C4" s="413"/>
      <c r="D4" s="413"/>
      <c r="E4" s="413"/>
      <c r="F4" s="413"/>
      <c r="G4" s="413"/>
      <c r="H4" s="413"/>
      <c r="I4" s="413"/>
      <c r="J4" s="391" t="s">
        <v>439</v>
      </c>
      <c r="K4" s="391"/>
      <c r="L4" s="391"/>
      <c r="M4" s="391"/>
      <c r="N4" s="391"/>
      <c r="O4" s="391"/>
      <c r="P4" s="391"/>
      <c r="Q4" s="391"/>
      <c r="R4" s="391"/>
    </row>
    <row r="5" spans="1:19" s="71" customFormat="1" ht="14.25" customHeight="1">
      <c r="A5" s="413"/>
      <c r="B5" s="413"/>
      <c r="C5" s="413"/>
      <c r="D5" s="413"/>
      <c r="E5" s="413"/>
      <c r="F5" s="413"/>
      <c r="G5" s="413"/>
      <c r="H5" s="413"/>
      <c r="I5" s="413"/>
      <c r="J5" s="391"/>
      <c r="K5" s="391"/>
      <c r="L5" s="391"/>
      <c r="M5" s="391"/>
      <c r="N5" s="391"/>
      <c r="O5" s="391"/>
      <c r="P5" s="391"/>
      <c r="Q5" s="391"/>
      <c r="R5" s="391"/>
    </row>
    <row r="6" spans="1:19" s="275" customFormat="1" ht="14.25" customHeight="1">
      <c r="A6" s="268"/>
      <c r="B6" s="268"/>
      <c r="C6" s="268"/>
      <c r="D6" s="268"/>
      <c r="E6" s="268"/>
      <c r="F6" s="268"/>
      <c r="G6" s="270"/>
      <c r="H6" s="271"/>
      <c r="I6" s="271"/>
      <c r="J6" s="269"/>
      <c r="K6" s="272"/>
      <c r="L6" s="273"/>
      <c r="M6" s="272"/>
      <c r="N6" s="268"/>
      <c r="O6" s="268"/>
      <c r="P6" s="270"/>
      <c r="Q6" s="270"/>
      <c r="R6" s="270"/>
    </row>
    <row r="7" spans="1:19" s="72" customFormat="1" ht="14.25" customHeight="1" thickBot="1">
      <c r="A7" s="31" t="s">
        <v>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7"/>
      <c r="M7" s="58"/>
      <c r="N7" s="58"/>
      <c r="O7" s="58"/>
      <c r="P7" s="58"/>
      <c r="Q7" s="58"/>
      <c r="R7" s="104" t="s">
        <v>434</v>
      </c>
    </row>
    <row r="8" spans="1:19" s="73" customFormat="1" ht="36.75" customHeight="1">
      <c r="A8" s="402" t="s">
        <v>149</v>
      </c>
      <c r="B8" s="394" t="s">
        <v>245</v>
      </c>
      <c r="C8" s="396" t="s">
        <v>246</v>
      </c>
      <c r="D8" s="398" t="s">
        <v>64</v>
      </c>
      <c r="E8" s="393"/>
      <c r="F8" s="399"/>
      <c r="G8" s="398" t="s">
        <v>60</v>
      </c>
      <c r="H8" s="393"/>
      <c r="I8" s="393"/>
      <c r="J8" s="393" t="s">
        <v>247</v>
      </c>
      <c r="K8" s="393"/>
      <c r="L8" s="399"/>
      <c r="M8" s="239" t="s">
        <v>248</v>
      </c>
      <c r="N8" s="408" t="s">
        <v>258</v>
      </c>
      <c r="O8" s="409"/>
      <c r="P8" s="396" t="s">
        <v>243</v>
      </c>
      <c r="Q8" s="396" t="s">
        <v>244</v>
      </c>
      <c r="R8" s="398" t="s">
        <v>256</v>
      </c>
    </row>
    <row r="9" spans="1:19" s="73" customFormat="1" ht="54" customHeight="1">
      <c r="A9" s="403"/>
      <c r="B9" s="407"/>
      <c r="C9" s="397"/>
      <c r="D9" s="143"/>
      <c r="E9" s="144" t="s">
        <v>57</v>
      </c>
      <c r="F9" s="144" t="s">
        <v>58</v>
      </c>
      <c r="G9" s="143"/>
      <c r="H9" s="144" t="s">
        <v>57</v>
      </c>
      <c r="I9" s="152" t="s">
        <v>58</v>
      </c>
      <c r="J9" s="142"/>
      <c r="K9" s="144" t="s">
        <v>57</v>
      </c>
      <c r="L9" s="144" t="s">
        <v>58</v>
      </c>
      <c r="M9" s="144" t="s">
        <v>65</v>
      </c>
      <c r="N9" s="144" t="s">
        <v>259</v>
      </c>
      <c r="O9" s="144" t="s">
        <v>41</v>
      </c>
      <c r="P9" s="397"/>
      <c r="Q9" s="397"/>
      <c r="R9" s="405"/>
    </row>
    <row r="10" spans="1:19" s="73" customFormat="1" ht="30" customHeight="1">
      <c r="A10" s="112" t="s">
        <v>350</v>
      </c>
      <c r="B10" s="37">
        <v>1</v>
      </c>
      <c r="C10" s="37">
        <v>6</v>
      </c>
      <c r="D10" s="35">
        <v>42</v>
      </c>
      <c r="E10" s="37">
        <v>23</v>
      </c>
      <c r="F10" s="37">
        <v>19</v>
      </c>
      <c r="G10" s="35">
        <v>13</v>
      </c>
      <c r="H10" s="37">
        <v>9</v>
      </c>
      <c r="I10" s="37">
        <v>4</v>
      </c>
      <c r="J10" s="35">
        <v>2</v>
      </c>
      <c r="K10" s="37">
        <v>1</v>
      </c>
      <c r="L10" s="37">
        <v>1</v>
      </c>
      <c r="M10" s="37">
        <v>13</v>
      </c>
      <c r="N10" s="37">
        <v>22</v>
      </c>
      <c r="O10" s="37">
        <v>14</v>
      </c>
      <c r="P10" s="292">
        <v>25.2</v>
      </c>
      <c r="Q10" s="292">
        <v>2.5</v>
      </c>
      <c r="R10" s="37">
        <v>5</v>
      </c>
    </row>
    <row r="11" spans="1:19" s="96" customFormat="1" ht="30" customHeight="1">
      <c r="A11" s="112" t="s">
        <v>351</v>
      </c>
      <c r="B11" s="37">
        <v>1</v>
      </c>
      <c r="C11" s="37">
        <v>4</v>
      </c>
      <c r="D11" s="35">
        <v>38</v>
      </c>
      <c r="E11" s="37">
        <v>24</v>
      </c>
      <c r="F11" s="37">
        <v>14</v>
      </c>
      <c r="G11" s="35">
        <v>13</v>
      </c>
      <c r="H11" s="37">
        <v>9</v>
      </c>
      <c r="I11" s="37">
        <v>4</v>
      </c>
      <c r="J11" s="35">
        <v>2</v>
      </c>
      <c r="K11" s="37">
        <v>1</v>
      </c>
      <c r="L11" s="37">
        <v>1</v>
      </c>
      <c r="M11" s="37">
        <v>12</v>
      </c>
      <c r="N11" s="37">
        <v>22</v>
      </c>
      <c r="O11" s="37">
        <v>12</v>
      </c>
      <c r="P11" s="292">
        <v>25.2</v>
      </c>
      <c r="Q11" s="292">
        <v>2.5</v>
      </c>
      <c r="R11" s="37">
        <v>5</v>
      </c>
      <c r="S11" s="95"/>
    </row>
    <row r="12" spans="1:19" s="98" customFormat="1" ht="30" customHeight="1">
      <c r="A12" s="112" t="s">
        <v>335</v>
      </c>
      <c r="B12" s="37">
        <v>1</v>
      </c>
      <c r="C12" s="37">
        <v>4</v>
      </c>
      <c r="D12" s="37">
        <v>34</v>
      </c>
      <c r="E12" s="37">
        <v>20</v>
      </c>
      <c r="F12" s="37">
        <v>14</v>
      </c>
      <c r="G12" s="37">
        <v>13</v>
      </c>
      <c r="H12" s="37">
        <v>8</v>
      </c>
      <c r="I12" s="37">
        <v>5</v>
      </c>
      <c r="J12" s="37">
        <v>2</v>
      </c>
      <c r="K12" s="37">
        <v>0</v>
      </c>
      <c r="L12" s="37">
        <v>2</v>
      </c>
      <c r="M12" s="37">
        <v>15</v>
      </c>
      <c r="N12" s="37">
        <v>0</v>
      </c>
      <c r="O12" s="37">
        <v>10</v>
      </c>
      <c r="P12" s="288">
        <v>25.2</v>
      </c>
      <c r="Q12" s="288">
        <v>2.5</v>
      </c>
      <c r="R12" s="37">
        <v>4</v>
      </c>
      <c r="S12" s="97"/>
    </row>
    <row r="13" spans="1:19" s="123" customFormat="1" ht="30" customHeight="1">
      <c r="A13" s="112" t="s">
        <v>353</v>
      </c>
      <c r="B13" s="37">
        <v>1</v>
      </c>
      <c r="C13" s="37">
        <v>4</v>
      </c>
      <c r="D13" s="37">
        <v>33</v>
      </c>
      <c r="E13" s="37">
        <v>21</v>
      </c>
      <c r="F13" s="37">
        <v>12</v>
      </c>
      <c r="G13" s="37">
        <v>11</v>
      </c>
      <c r="H13" s="37">
        <v>7</v>
      </c>
      <c r="I13" s="37">
        <v>4</v>
      </c>
      <c r="J13" s="37">
        <v>2</v>
      </c>
      <c r="K13" s="37">
        <v>0</v>
      </c>
      <c r="L13" s="37">
        <v>2</v>
      </c>
      <c r="M13" s="37">
        <v>11</v>
      </c>
      <c r="N13" s="37">
        <v>22</v>
      </c>
      <c r="O13" s="37">
        <v>12</v>
      </c>
      <c r="P13" s="288">
        <v>25.2</v>
      </c>
      <c r="Q13" s="288">
        <v>3</v>
      </c>
      <c r="R13" s="37">
        <v>4</v>
      </c>
      <c r="S13" s="122"/>
    </row>
    <row r="14" spans="1:19" s="74" customFormat="1" ht="30" customHeight="1">
      <c r="A14" s="22" t="s">
        <v>408</v>
      </c>
      <c r="B14" s="168">
        <f>SUM(B16:B24)</f>
        <v>1</v>
      </c>
      <c r="C14" s="168">
        <f>SUM(C16:C24)</f>
        <v>4</v>
      </c>
      <c r="D14" s="168">
        <f>IF(SUM(D16:D24)=SUM(E14:F14),SUM(D16:D24),"err")</f>
        <v>34</v>
      </c>
      <c r="E14" s="168">
        <f>SUM(E16:E36)</f>
        <v>26</v>
      </c>
      <c r="F14" s="168">
        <f>SUM(F16:F36)</f>
        <v>8</v>
      </c>
      <c r="G14" s="168">
        <f>IF(SUM(G16:G24)=SUM(H14:I14),SUM(G16:G24),"err")</f>
        <v>13</v>
      </c>
      <c r="H14" s="168">
        <f>SUM(H16:H36)</f>
        <v>8</v>
      </c>
      <c r="I14" s="168">
        <f>SUM(I16:I36)</f>
        <v>5</v>
      </c>
      <c r="J14" s="168">
        <f>IF(SUM(J16:J24)=SUM(K14:L14),SUM(J16:J24),"err")</f>
        <v>2</v>
      </c>
      <c r="K14" s="168">
        <f>SUM(K16:K36)</f>
        <v>1</v>
      </c>
      <c r="L14" s="168">
        <f>SUM(L16:L36)</f>
        <v>1</v>
      </c>
      <c r="M14" s="168">
        <f t="shared" ref="M14:R14" si="0">SUM(M16:M24)</f>
        <v>12</v>
      </c>
      <c r="N14" s="168">
        <f t="shared" si="0"/>
        <v>22</v>
      </c>
      <c r="O14" s="168">
        <f t="shared" si="0"/>
        <v>13</v>
      </c>
      <c r="P14" s="307">
        <f t="shared" si="0"/>
        <v>25.2</v>
      </c>
      <c r="Q14" s="308">
        <f t="shared" si="0"/>
        <v>3</v>
      </c>
      <c r="R14" s="308">
        <f t="shared" si="0"/>
        <v>4</v>
      </c>
      <c r="S14" s="128"/>
    </row>
    <row r="15" spans="1:19" s="248" customFormat="1" ht="33.950000000000003" customHeight="1">
      <c r="A15" s="242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7"/>
      <c r="P15" s="247"/>
      <c r="Q15" s="246"/>
      <c r="R15" s="249"/>
    </row>
    <row r="16" spans="1:19" s="74" customFormat="1" ht="30" customHeight="1">
      <c r="A16" s="39" t="s">
        <v>30</v>
      </c>
      <c r="B16" s="289">
        <v>1</v>
      </c>
      <c r="C16" s="289">
        <v>4</v>
      </c>
      <c r="D16" s="321">
        <f>SUM(E16:F16)</f>
        <v>34</v>
      </c>
      <c r="E16" s="289">
        <v>26</v>
      </c>
      <c r="F16" s="289">
        <v>8</v>
      </c>
      <c r="G16" s="321">
        <f>SUM(H16:I16)</f>
        <v>13</v>
      </c>
      <c r="H16" s="289">
        <v>8</v>
      </c>
      <c r="I16" s="289">
        <v>5</v>
      </c>
      <c r="J16" s="321">
        <f>SUM(K16:L16)</f>
        <v>2</v>
      </c>
      <c r="K16" s="289">
        <v>1</v>
      </c>
      <c r="L16" s="289">
        <v>1</v>
      </c>
      <c r="M16" s="289">
        <v>12</v>
      </c>
      <c r="N16" s="289">
        <v>22</v>
      </c>
      <c r="O16" s="290">
        <v>13</v>
      </c>
      <c r="P16" s="290">
        <v>25.2</v>
      </c>
      <c r="Q16" s="295">
        <v>3</v>
      </c>
      <c r="R16" s="293">
        <v>4</v>
      </c>
    </row>
    <row r="17" spans="1:18" s="74" customFormat="1" ht="30" customHeight="1">
      <c r="A17" s="39" t="s">
        <v>31</v>
      </c>
      <c r="B17" s="289">
        <v>0</v>
      </c>
      <c r="C17" s="289">
        <v>0</v>
      </c>
      <c r="D17" s="321">
        <f t="shared" ref="D17:D24" si="1">SUM(E17:F17)</f>
        <v>0</v>
      </c>
      <c r="E17" s="289">
        <v>0</v>
      </c>
      <c r="F17" s="289">
        <v>0</v>
      </c>
      <c r="G17" s="321">
        <f t="shared" ref="G17:G24" si="2">SUM(H17:I17)</f>
        <v>0</v>
      </c>
      <c r="H17" s="289">
        <v>0</v>
      </c>
      <c r="I17" s="289">
        <v>0</v>
      </c>
      <c r="J17" s="321">
        <f t="shared" ref="J17:J24" si="3">SUM(K17:L17)</f>
        <v>0</v>
      </c>
      <c r="K17" s="289">
        <v>0</v>
      </c>
      <c r="L17" s="289">
        <v>0</v>
      </c>
      <c r="M17" s="289">
        <v>0</v>
      </c>
      <c r="N17" s="289">
        <v>0</v>
      </c>
      <c r="O17" s="290">
        <v>0</v>
      </c>
      <c r="P17" s="290">
        <v>0</v>
      </c>
      <c r="Q17" s="295">
        <v>0</v>
      </c>
      <c r="R17" s="293">
        <v>0</v>
      </c>
    </row>
    <row r="18" spans="1:18" s="74" customFormat="1" ht="30" customHeight="1">
      <c r="A18" s="39" t="s">
        <v>32</v>
      </c>
      <c r="B18" s="289">
        <v>0</v>
      </c>
      <c r="C18" s="289">
        <v>0</v>
      </c>
      <c r="D18" s="321">
        <f t="shared" si="1"/>
        <v>0</v>
      </c>
      <c r="E18" s="289">
        <v>0</v>
      </c>
      <c r="F18" s="289">
        <v>0</v>
      </c>
      <c r="G18" s="321">
        <f t="shared" si="2"/>
        <v>0</v>
      </c>
      <c r="H18" s="289">
        <v>0</v>
      </c>
      <c r="I18" s="289">
        <v>0</v>
      </c>
      <c r="J18" s="321">
        <f t="shared" si="3"/>
        <v>0</v>
      </c>
      <c r="K18" s="289">
        <v>0</v>
      </c>
      <c r="L18" s="289">
        <v>0</v>
      </c>
      <c r="M18" s="289">
        <v>0</v>
      </c>
      <c r="N18" s="289">
        <v>0</v>
      </c>
      <c r="O18" s="290">
        <v>0</v>
      </c>
      <c r="P18" s="290">
        <v>0</v>
      </c>
      <c r="Q18" s="295">
        <v>0</v>
      </c>
      <c r="R18" s="293">
        <v>0</v>
      </c>
    </row>
    <row r="19" spans="1:18" s="74" customFormat="1" ht="30" customHeight="1">
      <c r="A19" s="39" t="s">
        <v>33</v>
      </c>
      <c r="B19" s="286">
        <v>0</v>
      </c>
      <c r="C19" s="286">
        <v>0</v>
      </c>
      <c r="D19" s="321">
        <f t="shared" si="1"/>
        <v>0</v>
      </c>
      <c r="E19" s="289">
        <v>0</v>
      </c>
      <c r="F19" s="289">
        <v>0</v>
      </c>
      <c r="G19" s="321">
        <f t="shared" si="2"/>
        <v>0</v>
      </c>
      <c r="H19" s="289">
        <v>0</v>
      </c>
      <c r="I19" s="289">
        <v>0</v>
      </c>
      <c r="J19" s="321">
        <f t="shared" si="3"/>
        <v>0</v>
      </c>
      <c r="K19" s="286">
        <v>0</v>
      </c>
      <c r="L19" s="286">
        <v>0</v>
      </c>
      <c r="M19" s="286">
        <v>0</v>
      </c>
      <c r="N19" s="286">
        <v>0</v>
      </c>
      <c r="O19" s="291">
        <v>0</v>
      </c>
      <c r="P19" s="291">
        <v>0</v>
      </c>
      <c r="Q19" s="297">
        <v>0</v>
      </c>
      <c r="R19" s="293">
        <v>0</v>
      </c>
    </row>
    <row r="20" spans="1:18" s="74" customFormat="1" ht="30" customHeight="1">
      <c r="A20" s="39" t="s">
        <v>34</v>
      </c>
      <c r="B20" s="289">
        <v>0</v>
      </c>
      <c r="C20" s="289">
        <v>0</v>
      </c>
      <c r="D20" s="321">
        <f t="shared" si="1"/>
        <v>0</v>
      </c>
      <c r="E20" s="289">
        <v>0</v>
      </c>
      <c r="F20" s="289">
        <v>0</v>
      </c>
      <c r="G20" s="321">
        <f t="shared" si="2"/>
        <v>0</v>
      </c>
      <c r="H20" s="289">
        <v>0</v>
      </c>
      <c r="I20" s="289">
        <v>0</v>
      </c>
      <c r="J20" s="321">
        <f t="shared" si="3"/>
        <v>0</v>
      </c>
      <c r="K20" s="289">
        <v>0</v>
      </c>
      <c r="L20" s="289">
        <v>0</v>
      </c>
      <c r="M20" s="289">
        <v>0</v>
      </c>
      <c r="N20" s="289">
        <v>0</v>
      </c>
      <c r="O20" s="290">
        <v>0</v>
      </c>
      <c r="P20" s="290">
        <v>0</v>
      </c>
      <c r="Q20" s="295">
        <v>0</v>
      </c>
      <c r="R20" s="293">
        <v>0</v>
      </c>
    </row>
    <row r="21" spans="1:18" s="74" customFormat="1" ht="30" customHeight="1">
      <c r="A21" s="39" t="s">
        <v>35</v>
      </c>
      <c r="B21" s="289">
        <v>0</v>
      </c>
      <c r="C21" s="289">
        <v>0</v>
      </c>
      <c r="D21" s="321">
        <f t="shared" si="1"/>
        <v>0</v>
      </c>
      <c r="E21" s="289">
        <v>0</v>
      </c>
      <c r="F21" s="289">
        <v>0</v>
      </c>
      <c r="G21" s="321">
        <f t="shared" si="2"/>
        <v>0</v>
      </c>
      <c r="H21" s="289">
        <v>0</v>
      </c>
      <c r="I21" s="289">
        <v>0</v>
      </c>
      <c r="J21" s="321">
        <f t="shared" si="3"/>
        <v>0</v>
      </c>
      <c r="K21" s="289">
        <v>0</v>
      </c>
      <c r="L21" s="289">
        <v>0</v>
      </c>
      <c r="M21" s="289">
        <v>0</v>
      </c>
      <c r="N21" s="289">
        <v>0</v>
      </c>
      <c r="O21" s="290">
        <v>0</v>
      </c>
      <c r="P21" s="290">
        <v>0</v>
      </c>
      <c r="Q21" s="295">
        <v>0</v>
      </c>
      <c r="R21" s="293">
        <v>0</v>
      </c>
    </row>
    <row r="22" spans="1:18" s="74" customFormat="1" ht="30" customHeight="1">
      <c r="A22" s="39" t="s">
        <v>36</v>
      </c>
      <c r="B22" s="289">
        <v>0</v>
      </c>
      <c r="C22" s="289">
        <v>0</v>
      </c>
      <c r="D22" s="321">
        <f t="shared" si="1"/>
        <v>0</v>
      </c>
      <c r="E22" s="289">
        <v>0</v>
      </c>
      <c r="F22" s="289">
        <v>0</v>
      </c>
      <c r="G22" s="321">
        <f t="shared" si="2"/>
        <v>0</v>
      </c>
      <c r="H22" s="289">
        <v>0</v>
      </c>
      <c r="I22" s="289">
        <v>0</v>
      </c>
      <c r="J22" s="321">
        <f t="shared" si="3"/>
        <v>0</v>
      </c>
      <c r="K22" s="289">
        <v>0</v>
      </c>
      <c r="L22" s="289">
        <v>0</v>
      </c>
      <c r="M22" s="289">
        <v>0</v>
      </c>
      <c r="N22" s="289">
        <v>0</v>
      </c>
      <c r="O22" s="290">
        <v>0</v>
      </c>
      <c r="P22" s="290">
        <v>0</v>
      </c>
      <c r="Q22" s="295">
        <v>0</v>
      </c>
      <c r="R22" s="293">
        <v>0</v>
      </c>
    </row>
    <row r="23" spans="1:18" s="74" customFormat="1" ht="30" customHeight="1">
      <c r="A23" s="39" t="s">
        <v>37</v>
      </c>
      <c r="B23" s="289">
        <v>0</v>
      </c>
      <c r="C23" s="289">
        <v>0</v>
      </c>
      <c r="D23" s="321">
        <f t="shared" si="1"/>
        <v>0</v>
      </c>
      <c r="E23" s="289">
        <v>0</v>
      </c>
      <c r="F23" s="289">
        <v>0</v>
      </c>
      <c r="G23" s="321">
        <f t="shared" si="2"/>
        <v>0</v>
      </c>
      <c r="H23" s="289">
        <v>0</v>
      </c>
      <c r="I23" s="289">
        <v>0</v>
      </c>
      <c r="J23" s="321">
        <f t="shared" si="3"/>
        <v>0</v>
      </c>
      <c r="K23" s="289">
        <v>0</v>
      </c>
      <c r="L23" s="289">
        <v>0</v>
      </c>
      <c r="M23" s="289">
        <v>0</v>
      </c>
      <c r="N23" s="289">
        <v>0</v>
      </c>
      <c r="O23" s="290">
        <v>0</v>
      </c>
      <c r="P23" s="290">
        <v>0</v>
      </c>
      <c r="Q23" s="295">
        <v>0</v>
      </c>
      <c r="R23" s="293">
        <v>0</v>
      </c>
    </row>
    <row r="24" spans="1:18" s="74" customFormat="1" ht="30" customHeight="1" thickBot="1">
      <c r="A24" s="40" t="s">
        <v>38</v>
      </c>
      <c r="B24" s="289">
        <v>0</v>
      </c>
      <c r="C24" s="289">
        <v>0</v>
      </c>
      <c r="D24" s="321">
        <f t="shared" si="1"/>
        <v>0</v>
      </c>
      <c r="E24" s="289">
        <v>0</v>
      </c>
      <c r="F24" s="289">
        <v>0</v>
      </c>
      <c r="G24" s="321">
        <f t="shared" si="2"/>
        <v>0</v>
      </c>
      <c r="H24" s="289">
        <v>0</v>
      </c>
      <c r="I24" s="289">
        <v>0</v>
      </c>
      <c r="J24" s="321">
        <f t="shared" si="3"/>
        <v>0</v>
      </c>
      <c r="K24" s="289">
        <v>0</v>
      </c>
      <c r="L24" s="289">
        <v>0</v>
      </c>
      <c r="M24" s="289">
        <v>0</v>
      </c>
      <c r="N24" s="289">
        <v>0</v>
      </c>
      <c r="O24" s="290">
        <v>0</v>
      </c>
      <c r="P24" s="290">
        <v>0</v>
      </c>
      <c r="Q24" s="295">
        <v>0</v>
      </c>
      <c r="R24" s="293">
        <v>0</v>
      </c>
    </row>
    <row r="25" spans="1:18" s="72" customFormat="1" ht="12.75" customHeight="1">
      <c r="A25" s="101" t="s">
        <v>158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404" t="s">
        <v>28</v>
      </c>
      <c r="R25" s="404"/>
    </row>
  </sheetData>
  <mergeCells count="13">
    <mergeCell ref="P8:P9"/>
    <mergeCell ref="N8:O8"/>
    <mergeCell ref="J8:L8"/>
    <mergeCell ref="Q25:R25"/>
    <mergeCell ref="R8:R9"/>
    <mergeCell ref="Q8:Q9"/>
    <mergeCell ref="J4:R5"/>
    <mergeCell ref="A8:A9"/>
    <mergeCell ref="B8:B9"/>
    <mergeCell ref="C8:C9"/>
    <mergeCell ref="D8:F8"/>
    <mergeCell ref="G8:I8"/>
    <mergeCell ref="A4:I5"/>
  </mergeCells>
  <phoneticPr fontId="32" type="noConversion"/>
  <printOptions gridLinesSet="0"/>
  <pageMargins left="0.70866141732283472" right="0.70866141732283472" top="0.78740157480314965" bottom="0.78740157480314965" header="0.51181102362204722" footer="0.51181102362204722"/>
  <pageSetup paperSize="9" pageOrder="overThenDown" orientation="portrait" r:id="rId1"/>
  <headerFooter alignWithMargins="0"/>
  <colBreaks count="1" manualBreakCount="1">
    <brk id="18" max="16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H26"/>
  <sheetViews>
    <sheetView view="pageBreakPreview" zoomScaleNormal="100" zoomScaleSheetLayoutView="100" workbookViewId="0">
      <selection activeCell="AC2" sqref="AC2"/>
    </sheetView>
  </sheetViews>
  <sheetFormatPr defaultRowHeight="14.25"/>
  <cols>
    <col min="1" max="1" width="12.875" style="36" customWidth="1"/>
    <col min="2" max="2" width="5.5" style="36" customWidth="1"/>
    <col min="3" max="4" width="6" style="36" customWidth="1"/>
    <col min="5" max="13" width="5.5" style="36" customWidth="1"/>
    <col min="14" max="14" width="5.375" style="36" customWidth="1"/>
    <col min="15" max="15" width="5" style="36" customWidth="1"/>
    <col min="16" max="16" width="4.375" style="36" customWidth="1"/>
    <col min="17" max="17" width="5.625" style="38" customWidth="1"/>
    <col min="18" max="18" width="5.875" style="36" bestFit="1" customWidth="1"/>
    <col min="19" max="19" width="4.5" style="36" customWidth="1"/>
    <col min="20" max="20" width="4.75" style="36" customWidth="1"/>
    <col min="21" max="21" width="4.25" style="36" customWidth="1"/>
    <col min="22" max="22" width="4.375" style="36" customWidth="1"/>
    <col min="23" max="23" width="4.75" style="36" customWidth="1"/>
    <col min="24" max="24" width="4.375" style="36" customWidth="1"/>
    <col min="25" max="26" width="4.75" style="36" customWidth="1"/>
    <col min="27" max="27" width="3.625" style="36" customWidth="1"/>
    <col min="28" max="28" width="4.5" style="36" customWidth="1"/>
    <col min="29" max="29" width="8.875" style="36" customWidth="1"/>
    <col min="30" max="16384" width="9" style="36"/>
  </cols>
  <sheetData>
    <row r="1" spans="1:34" s="24" customFormat="1" ht="11.25" customHeight="1">
      <c r="A1" s="23"/>
      <c r="B1" s="108"/>
      <c r="C1" s="108"/>
      <c r="D1" s="108"/>
      <c r="E1" s="109"/>
      <c r="F1" s="108"/>
      <c r="G1" s="108"/>
      <c r="H1" s="109"/>
      <c r="I1" s="108"/>
      <c r="J1" s="108"/>
      <c r="K1" s="109"/>
      <c r="L1" s="108"/>
      <c r="M1" s="108"/>
      <c r="N1" s="109"/>
      <c r="O1" s="108"/>
      <c r="P1" s="108"/>
      <c r="Q1" s="109"/>
      <c r="R1" s="108"/>
      <c r="S1" s="108"/>
      <c r="T1" s="109"/>
      <c r="U1" s="108"/>
      <c r="V1" s="108"/>
      <c r="W1" s="109"/>
      <c r="X1" s="108"/>
      <c r="Y1" s="108"/>
      <c r="Z1" s="109"/>
      <c r="AA1" s="108"/>
      <c r="AB1" s="108"/>
      <c r="AC1" s="110"/>
    </row>
    <row r="2" spans="1:34" s="24" customFormat="1" ht="14.25" customHeight="1">
      <c r="A2" s="25" t="s">
        <v>440</v>
      </c>
      <c r="B2" s="4"/>
      <c r="C2" s="4"/>
      <c r="D2" s="4"/>
      <c r="E2" s="26"/>
      <c r="F2" s="4"/>
      <c r="G2" s="4"/>
      <c r="H2" s="26"/>
      <c r="I2" s="4"/>
      <c r="J2" s="4"/>
      <c r="K2" s="26"/>
      <c r="L2" s="4"/>
      <c r="M2" s="4"/>
      <c r="N2" s="26"/>
      <c r="O2" s="4"/>
      <c r="P2" s="4"/>
      <c r="Q2" s="27"/>
      <c r="R2" s="4"/>
      <c r="S2" s="4"/>
      <c r="T2" s="26"/>
      <c r="U2" s="4"/>
      <c r="V2" s="4"/>
      <c r="W2" s="27"/>
      <c r="X2" s="4"/>
      <c r="Y2" s="4"/>
      <c r="Z2" s="27"/>
      <c r="AA2" s="4"/>
      <c r="AB2" s="4"/>
      <c r="AC2" s="28" t="s">
        <v>441</v>
      </c>
    </row>
    <row r="3" spans="1:34" s="24" customFormat="1" ht="14.25" customHeight="1">
      <c r="A3" s="25"/>
      <c r="B3" s="4"/>
      <c r="C3" s="4"/>
      <c r="D3" s="4"/>
      <c r="E3" s="26"/>
      <c r="F3" s="4"/>
      <c r="G3" s="4"/>
      <c r="H3" s="26"/>
      <c r="I3" s="4"/>
      <c r="J3" s="4"/>
      <c r="K3" s="26"/>
      <c r="L3" s="4"/>
      <c r="M3" s="4"/>
      <c r="N3" s="26"/>
      <c r="O3" s="4"/>
      <c r="P3" s="4"/>
      <c r="Q3" s="27"/>
      <c r="R3" s="4"/>
      <c r="S3" s="4"/>
      <c r="T3" s="26"/>
      <c r="U3" s="4"/>
      <c r="V3" s="4"/>
      <c r="W3" s="27"/>
      <c r="X3" s="4"/>
      <c r="Y3" s="4"/>
      <c r="Z3" s="27"/>
      <c r="AA3" s="4"/>
      <c r="AB3" s="4"/>
      <c r="AC3" s="26"/>
    </row>
    <row r="4" spans="1:34" s="30" customFormat="1" ht="22.5" customHeight="1">
      <c r="A4" s="391" t="s">
        <v>169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413" t="s">
        <v>336</v>
      </c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4"/>
      <c r="AE4" s="414"/>
      <c r="AF4" s="414"/>
      <c r="AG4" s="414"/>
      <c r="AH4" s="414"/>
    </row>
    <row r="5" spans="1:34" s="24" customFormat="1" ht="22.5" customHeight="1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4"/>
      <c r="AE5" s="414"/>
      <c r="AF5" s="414"/>
      <c r="AG5" s="414"/>
      <c r="AH5" s="414"/>
    </row>
    <row r="6" spans="1:34" s="24" customFormat="1" ht="8.2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414"/>
      <c r="AE6" s="414"/>
      <c r="AF6" s="414"/>
      <c r="AG6" s="414"/>
      <c r="AH6" s="414"/>
    </row>
    <row r="7" spans="1:34" s="33" customFormat="1" ht="14.25" customHeight="1" thickBot="1">
      <c r="A7" s="31" t="s">
        <v>25</v>
      </c>
      <c r="B7" s="5"/>
      <c r="C7" s="5"/>
      <c r="D7" s="5"/>
      <c r="E7" s="5"/>
      <c r="F7" s="5"/>
      <c r="G7" s="5"/>
      <c r="H7" s="5"/>
      <c r="I7" s="5"/>
      <c r="J7" s="5"/>
      <c r="K7" s="104"/>
      <c r="L7" s="5"/>
      <c r="M7" s="5"/>
      <c r="N7" s="5"/>
      <c r="O7" s="5"/>
      <c r="P7" s="5"/>
      <c r="Q7" s="32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104" t="s">
        <v>51</v>
      </c>
      <c r="AD7" s="414"/>
      <c r="AE7" s="414"/>
      <c r="AF7" s="414"/>
      <c r="AG7" s="414"/>
      <c r="AH7" s="414"/>
    </row>
    <row r="8" spans="1:34" s="34" customFormat="1" ht="21.75" customHeight="1">
      <c r="A8" s="402" t="s">
        <v>150</v>
      </c>
      <c r="B8" s="423" t="s">
        <v>173</v>
      </c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16" t="s">
        <v>172</v>
      </c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7"/>
      <c r="AC8" s="398" t="s">
        <v>26</v>
      </c>
      <c r="AD8" s="414"/>
      <c r="AE8" s="414"/>
      <c r="AF8" s="414"/>
      <c r="AG8" s="414"/>
      <c r="AH8" s="414"/>
    </row>
    <row r="9" spans="1:34" s="34" customFormat="1" ht="51.75" customHeight="1">
      <c r="A9" s="415"/>
      <c r="B9" s="419" t="s">
        <v>66</v>
      </c>
      <c r="C9" s="420"/>
      <c r="D9" s="421"/>
      <c r="E9" s="422" t="s">
        <v>260</v>
      </c>
      <c r="F9" s="420"/>
      <c r="G9" s="421"/>
      <c r="H9" s="422" t="s">
        <v>261</v>
      </c>
      <c r="I9" s="420"/>
      <c r="J9" s="421"/>
      <c r="K9" s="410" t="s">
        <v>262</v>
      </c>
      <c r="L9" s="411"/>
      <c r="M9" s="411"/>
      <c r="N9" s="420" t="s">
        <v>43</v>
      </c>
      <c r="O9" s="420"/>
      <c r="P9" s="421"/>
      <c r="Q9" s="422" t="s">
        <v>170</v>
      </c>
      <c r="R9" s="420"/>
      <c r="S9" s="421"/>
      <c r="T9" s="422" t="s">
        <v>42</v>
      </c>
      <c r="U9" s="420"/>
      <c r="V9" s="421"/>
      <c r="W9" s="410" t="s">
        <v>171</v>
      </c>
      <c r="X9" s="411"/>
      <c r="Y9" s="412"/>
      <c r="Z9" s="410" t="s">
        <v>44</v>
      </c>
      <c r="AA9" s="411"/>
      <c r="AB9" s="412"/>
      <c r="AC9" s="418"/>
    </row>
    <row r="10" spans="1:34" s="34" customFormat="1" ht="34.5" customHeight="1">
      <c r="A10" s="403"/>
      <c r="B10" s="145"/>
      <c r="C10" s="144" t="s">
        <v>23</v>
      </c>
      <c r="D10" s="146" t="s">
        <v>24</v>
      </c>
      <c r="E10" s="147"/>
      <c r="F10" s="144" t="s">
        <v>23</v>
      </c>
      <c r="G10" s="146" t="s">
        <v>24</v>
      </c>
      <c r="H10" s="147"/>
      <c r="I10" s="144" t="s">
        <v>23</v>
      </c>
      <c r="J10" s="146" t="s">
        <v>24</v>
      </c>
      <c r="K10" s="148"/>
      <c r="L10" s="144" t="s">
        <v>23</v>
      </c>
      <c r="M10" s="149" t="s">
        <v>24</v>
      </c>
      <c r="N10" s="150"/>
      <c r="O10" s="144" t="s">
        <v>23</v>
      </c>
      <c r="P10" s="146" t="s">
        <v>45</v>
      </c>
      <c r="Q10" s="147"/>
      <c r="R10" s="144" t="s">
        <v>23</v>
      </c>
      <c r="S10" s="146" t="s">
        <v>45</v>
      </c>
      <c r="T10" s="147"/>
      <c r="U10" s="144" t="s">
        <v>23</v>
      </c>
      <c r="V10" s="146" t="s">
        <v>45</v>
      </c>
      <c r="W10" s="151"/>
      <c r="X10" s="144" t="s">
        <v>23</v>
      </c>
      <c r="Y10" s="146" t="s">
        <v>45</v>
      </c>
      <c r="Z10" s="151"/>
      <c r="AA10" s="144" t="s">
        <v>23</v>
      </c>
      <c r="AB10" s="146" t="s">
        <v>45</v>
      </c>
      <c r="AC10" s="405"/>
    </row>
    <row r="11" spans="1:34" ht="30.95" customHeight="1">
      <c r="A11" s="112" t="s">
        <v>350</v>
      </c>
      <c r="B11" s="160">
        <v>181</v>
      </c>
      <c r="C11" s="77">
        <v>96</v>
      </c>
      <c r="D11" s="77">
        <v>85</v>
      </c>
      <c r="E11" s="77">
        <v>179</v>
      </c>
      <c r="F11" s="77">
        <v>97</v>
      </c>
      <c r="G11" s="77">
        <v>82</v>
      </c>
      <c r="H11" s="77">
        <v>5</v>
      </c>
      <c r="I11" s="77">
        <v>2</v>
      </c>
      <c r="J11" s="77">
        <v>3</v>
      </c>
      <c r="K11" s="77">
        <v>0</v>
      </c>
      <c r="L11" s="77">
        <v>0</v>
      </c>
      <c r="M11" s="77">
        <v>0</v>
      </c>
      <c r="N11" s="77">
        <v>169</v>
      </c>
      <c r="O11" s="77">
        <v>89</v>
      </c>
      <c r="P11" s="77">
        <v>80</v>
      </c>
      <c r="Q11" s="77">
        <v>168</v>
      </c>
      <c r="R11" s="77">
        <v>89</v>
      </c>
      <c r="S11" s="77">
        <v>79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>
        <v>0</v>
      </c>
      <c r="Z11" s="77">
        <v>1</v>
      </c>
      <c r="AA11" s="77">
        <v>0</v>
      </c>
      <c r="AB11" s="77">
        <v>1</v>
      </c>
      <c r="AC11" s="130">
        <v>93.370165745856355</v>
      </c>
      <c r="AD11" s="137"/>
    </row>
    <row r="12" spans="1:34" ht="30.95" customHeight="1">
      <c r="A12" s="112" t="s">
        <v>351</v>
      </c>
      <c r="B12" s="160">
        <v>175</v>
      </c>
      <c r="C12" s="77">
        <v>90</v>
      </c>
      <c r="D12" s="77">
        <v>85</v>
      </c>
      <c r="E12" s="77">
        <v>172</v>
      </c>
      <c r="F12" s="77">
        <v>88</v>
      </c>
      <c r="G12" s="77">
        <v>84</v>
      </c>
      <c r="H12" s="77">
        <v>3</v>
      </c>
      <c r="I12" s="77">
        <v>2</v>
      </c>
      <c r="J12" s="77">
        <v>1</v>
      </c>
      <c r="K12" s="77">
        <v>0</v>
      </c>
      <c r="L12" s="77">
        <v>0</v>
      </c>
      <c r="M12" s="77">
        <v>0</v>
      </c>
      <c r="N12" s="77">
        <v>168</v>
      </c>
      <c r="O12" s="77">
        <v>86</v>
      </c>
      <c r="P12" s="77">
        <v>82</v>
      </c>
      <c r="Q12" s="77">
        <v>167</v>
      </c>
      <c r="R12" s="77">
        <v>85</v>
      </c>
      <c r="S12" s="77">
        <v>82</v>
      </c>
      <c r="T12" s="77">
        <v>1</v>
      </c>
      <c r="U12" s="77">
        <v>1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  <c r="AC12" s="130">
        <v>96</v>
      </c>
      <c r="AD12" s="137"/>
    </row>
    <row r="13" spans="1:34" ht="30.95" customHeight="1">
      <c r="A13" s="112" t="s">
        <v>335</v>
      </c>
      <c r="B13" s="160">
        <v>160</v>
      </c>
      <c r="C13" s="77">
        <v>84</v>
      </c>
      <c r="D13" s="77">
        <v>76</v>
      </c>
      <c r="E13" s="77">
        <v>159</v>
      </c>
      <c r="F13" s="77">
        <v>83</v>
      </c>
      <c r="G13" s="77">
        <v>76</v>
      </c>
      <c r="H13" s="77">
        <v>1</v>
      </c>
      <c r="I13" s="77">
        <v>1</v>
      </c>
      <c r="J13" s="77">
        <v>0</v>
      </c>
      <c r="K13" s="77">
        <v>0</v>
      </c>
      <c r="L13" s="77">
        <v>0</v>
      </c>
      <c r="M13" s="77">
        <v>0</v>
      </c>
      <c r="N13" s="77">
        <v>157</v>
      </c>
      <c r="O13" s="77">
        <v>81</v>
      </c>
      <c r="P13" s="77">
        <v>76</v>
      </c>
      <c r="Q13" s="77">
        <v>157</v>
      </c>
      <c r="R13" s="77">
        <v>81</v>
      </c>
      <c r="S13" s="77">
        <v>76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0</v>
      </c>
      <c r="AA13" s="77">
        <v>0</v>
      </c>
      <c r="AB13" s="77">
        <v>0</v>
      </c>
      <c r="AC13" s="130">
        <v>98.125</v>
      </c>
      <c r="AD13" s="137"/>
    </row>
    <row r="14" spans="1:34" s="38" customFormat="1" ht="30.95" customHeight="1">
      <c r="A14" s="112" t="s">
        <v>409</v>
      </c>
      <c r="B14" s="160">
        <v>139</v>
      </c>
      <c r="C14" s="77">
        <v>63</v>
      </c>
      <c r="D14" s="77">
        <v>76</v>
      </c>
      <c r="E14" s="77">
        <v>138</v>
      </c>
      <c r="F14" s="77">
        <v>63</v>
      </c>
      <c r="G14" s="77">
        <v>75</v>
      </c>
      <c r="H14" s="77">
        <v>1</v>
      </c>
      <c r="I14" s="77">
        <v>0</v>
      </c>
      <c r="J14" s="77">
        <v>1</v>
      </c>
      <c r="K14" s="77">
        <v>0</v>
      </c>
      <c r="L14" s="77">
        <v>0</v>
      </c>
      <c r="M14" s="77">
        <v>0</v>
      </c>
      <c r="N14" s="77">
        <v>131</v>
      </c>
      <c r="O14" s="77">
        <v>58</v>
      </c>
      <c r="P14" s="77">
        <v>73</v>
      </c>
      <c r="Q14" s="77">
        <v>131</v>
      </c>
      <c r="R14" s="77">
        <v>58</v>
      </c>
      <c r="S14" s="77">
        <v>73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77">
        <v>0</v>
      </c>
      <c r="AB14" s="77">
        <v>0</v>
      </c>
      <c r="AC14" s="130">
        <v>94.2</v>
      </c>
      <c r="AD14" s="137"/>
    </row>
    <row r="15" spans="1:34" s="44" customFormat="1" ht="30.95" customHeight="1">
      <c r="A15" s="22" t="s">
        <v>410</v>
      </c>
      <c r="B15" s="169">
        <f>IF(SUM(B17:B25)=C15+D15,SUM(B17:B25),"err")</f>
        <v>152</v>
      </c>
      <c r="C15" s="167">
        <f>SUM(C17:C25)</f>
        <v>67</v>
      </c>
      <c r="D15" s="167">
        <f>SUM(D17:D25)</f>
        <v>85</v>
      </c>
      <c r="E15" s="167">
        <f>IF(SUM(E17:E25)=F15+G15,SUM(E17:E25),"err")</f>
        <v>147</v>
      </c>
      <c r="F15" s="167">
        <f>SUM(F17:F25)</f>
        <v>65</v>
      </c>
      <c r="G15" s="167">
        <f>SUM(G17:G25)</f>
        <v>82</v>
      </c>
      <c r="H15" s="167">
        <f>IF(SUM(H17:H25)=I15+J15,SUM(H17:H25),"err")</f>
        <v>5</v>
      </c>
      <c r="I15" s="167">
        <f>SUM(I17:I25)</f>
        <v>2</v>
      </c>
      <c r="J15" s="167">
        <f>SUM(J17:J25)</f>
        <v>3</v>
      </c>
      <c r="K15" s="167">
        <f>IF(SUM(K17:K25)=L15+M15,SUM(K17:K25),"err")</f>
        <v>0</v>
      </c>
      <c r="L15" s="167">
        <f>SUM(L17:L25)</f>
        <v>0</v>
      </c>
      <c r="M15" s="167">
        <f>SUM(M17:M25)</f>
        <v>0</v>
      </c>
      <c r="N15" s="167">
        <f>IF(SUM(N17:N25)=O15+P15,SUM(N17:N25),"err")</f>
        <v>137</v>
      </c>
      <c r="O15" s="167">
        <f>SUM(O17:O25)</f>
        <v>62</v>
      </c>
      <c r="P15" s="167">
        <f>SUM(P17:P25)</f>
        <v>75</v>
      </c>
      <c r="Q15" s="167">
        <f>IF(SUM(Q17:Q25)=R15+S15,SUM(Q17:Q25),"err")</f>
        <v>137</v>
      </c>
      <c r="R15" s="167">
        <f>SUM(R17:R25)</f>
        <v>62</v>
      </c>
      <c r="S15" s="167">
        <f>SUM(S17:S25)</f>
        <v>75</v>
      </c>
      <c r="T15" s="167">
        <f>IF(SUM(T17:T25)=U15+V15,SUM(T17:T25),"err")</f>
        <v>0</v>
      </c>
      <c r="U15" s="167">
        <f>SUM(U17:U25)</f>
        <v>0</v>
      </c>
      <c r="V15" s="167">
        <f>SUM(V17:V25)</f>
        <v>0</v>
      </c>
      <c r="W15" s="167">
        <f>IF(SUM(W17:W25)=X15+Y15,SUM(W17:W25),"err")</f>
        <v>0</v>
      </c>
      <c r="X15" s="167">
        <f>SUM(X17:X25)</f>
        <v>0</v>
      </c>
      <c r="Y15" s="167">
        <f>SUM(Y17:Y25)</f>
        <v>0</v>
      </c>
      <c r="Z15" s="167">
        <f>IF(SUM(Z17:Z25)=AA15+AB15,SUM(Z17:Z25),"err")</f>
        <v>0</v>
      </c>
      <c r="AA15" s="167">
        <f>SUM(AA17:AA25)</f>
        <v>0</v>
      </c>
      <c r="AB15" s="167">
        <f>SUM(AB17:AB25)</f>
        <v>0</v>
      </c>
      <c r="AC15" s="265">
        <f>N15/B15*100</f>
        <v>90.131578947368425</v>
      </c>
      <c r="AD15" s="137"/>
    </row>
    <row r="16" spans="1:34" ht="25.5" customHeight="1">
      <c r="A16" s="22"/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78"/>
      <c r="AD16" s="137"/>
    </row>
    <row r="17" spans="1:31" ht="31.5" customHeight="1">
      <c r="A17" s="39" t="s">
        <v>108</v>
      </c>
      <c r="B17" s="322">
        <f>SUM(C17:D17)</f>
        <v>96</v>
      </c>
      <c r="C17" s="289">
        <v>45</v>
      </c>
      <c r="D17" s="289">
        <v>51</v>
      </c>
      <c r="E17" s="321">
        <f>SUM(F17:G17)</f>
        <v>93</v>
      </c>
      <c r="F17" s="289">
        <v>44</v>
      </c>
      <c r="G17" s="289">
        <v>49</v>
      </c>
      <c r="H17" s="321">
        <f>SUM(I17:J17)</f>
        <v>3</v>
      </c>
      <c r="I17" s="289">
        <v>1</v>
      </c>
      <c r="J17" s="289">
        <v>2</v>
      </c>
      <c r="K17" s="321">
        <f>SUM(L17:M17)</f>
        <v>0</v>
      </c>
      <c r="L17" s="289">
        <v>0</v>
      </c>
      <c r="M17" s="289">
        <v>0</v>
      </c>
      <c r="N17" s="321">
        <f>SUM(O17:P17)</f>
        <v>90</v>
      </c>
      <c r="O17" s="289">
        <v>43</v>
      </c>
      <c r="P17" s="289">
        <v>47</v>
      </c>
      <c r="Q17" s="321">
        <f>SUM(R17:S17)</f>
        <v>90</v>
      </c>
      <c r="R17" s="289">
        <v>43</v>
      </c>
      <c r="S17" s="289">
        <v>47</v>
      </c>
      <c r="T17" s="321">
        <f>SUM(U17:V17)</f>
        <v>0</v>
      </c>
      <c r="U17" s="289">
        <v>0</v>
      </c>
      <c r="V17" s="289">
        <v>0</v>
      </c>
      <c r="W17" s="321">
        <f>SUM(X17:Y17)</f>
        <v>0</v>
      </c>
      <c r="X17" s="289">
        <v>0</v>
      </c>
      <c r="Y17" s="289">
        <v>0</v>
      </c>
      <c r="Z17" s="321">
        <f>SUM(AA17:AB17)</f>
        <v>0</v>
      </c>
      <c r="AA17" s="289">
        <v>0</v>
      </c>
      <c r="AB17" s="289">
        <v>0</v>
      </c>
      <c r="AC17" s="323">
        <f t="shared" ref="AC17:AC25" si="0">N17/B17*100</f>
        <v>93.75</v>
      </c>
      <c r="AD17" s="137"/>
    </row>
    <row r="18" spans="1:31" ht="31.5" customHeight="1">
      <c r="A18" s="39" t="s">
        <v>109</v>
      </c>
      <c r="B18" s="322">
        <f t="shared" ref="B18:B25" si="1">SUM(C18:D18)</f>
        <v>11</v>
      </c>
      <c r="C18" s="289">
        <v>6</v>
      </c>
      <c r="D18" s="289">
        <v>5</v>
      </c>
      <c r="E18" s="321">
        <f t="shared" ref="E18:E25" si="2">SUM(F18:G18)</f>
        <v>10</v>
      </c>
      <c r="F18" s="289">
        <v>5</v>
      </c>
      <c r="G18" s="289">
        <v>5</v>
      </c>
      <c r="H18" s="321">
        <f t="shared" ref="H18:H25" si="3">SUM(I18:J18)</f>
        <v>1</v>
      </c>
      <c r="I18" s="289">
        <v>1</v>
      </c>
      <c r="J18" s="289">
        <v>0</v>
      </c>
      <c r="K18" s="321">
        <f t="shared" ref="K18:K25" si="4">SUM(L18:M18)</f>
        <v>0</v>
      </c>
      <c r="L18" s="289">
        <v>0</v>
      </c>
      <c r="M18" s="289">
        <v>0</v>
      </c>
      <c r="N18" s="321">
        <f t="shared" ref="N18:N25" si="5">SUM(O18:P18)</f>
        <v>9</v>
      </c>
      <c r="O18" s="289">
        <v>4</v>
      </c>
      <c r="P18" s="289">
        <v>5</v>
      </c>
      <c r="Q18" s="321">
        <f t="shared" ref="Q18:Q25" si="6">SUM(R18:S18)</f>
        <v>9</v>
      </c>
      <c r="R18" s="289">
        <v>4</v>
      </c>
      <c r="S18" s="289">
        <v>5</v>
      </c>
      <c r="T18" s="321">
        <f t="shared" ref="T18:T25" si="7">SUM(U18:V18)</f>
        <v>0</v>
      </c>
      <c r="U18" s="289">
        <v>0</v>
      </c>
      <c r="V18" s="289">
        <v>0</v>
      </c>
      <c r="W18" s="321">
        <f t="shared" ref="W18:W25" si="8">SUM(X18:Y18)</f>
        <v>0</v>
      </c>
      <c r="X18" s="289">
        <v>0</v>
      </c>
      <c r="Y18" s="289">
        <v>0</v>
      </c>
      <c r="Z18" s="321">
        <f t="shared" ref="Z18:Z25" si="9">SUM(AA18:AB18)</f>
        <v>0</v>
      </c>
      <c r="AA18" s="289">
        <v>0</v>
      </c>
      <c r="AB18" s="289">
        <v>0</v>
      </c>
      <c r="AC18" s="323">
        <f t="shared" si="0"/>
        <v>81.818181818181827</v>
      </c>
      <c r="AD18" s="137"/>
    </row>
    <row r="19" spans="1:31" ht="31.5" customHeight="1">
      <c r="A19" s="39" t="s">
        <v>110</v>
      </c>
      <c r="B19" s="322">
        <f t="shared" si="1"/>
        <v>5</v>
      </c>
      <c r="C19" s="289">
        <v>1</v>
      </c>
      <c r="D19" s="289">
        <v>4</v>
      </c>
      <c r="E19" s="321">
        <f t="shared" si="2"/>
        <v>5</v>
      </c>
      <c r="F19" s="289">
        <v>1</v>
      </c>
      <c r="G19" s="289">
        <v>4</v>
      </c>
      <c r="H19" s="321">
        <f t="shared" si="3"/>
        <v>0</v>
      </c>
      <c r="I19" s="289">
        <v>0</v>
      </c>
      <c r="J19" s="289">
        <v>0</v>
      </c>
      <c r="K19" s="321">
        <f t="shared" si="4"/>
        <v>0</v>
      </c>
      <c r="L19" s="289">
        <v>0</v>
      </c>
      <c r="M19" s="289">
        <v>0</v>
      </c>
      <c r="N19" s="321">
        <f t="shared" si="5"/>
        <v>0</v>
      </c>
      <c r="O19" s="289">
        <v>0</v>
      </c>
      <c r="P19" s="289">
        <v>0</v>
      </c>
      <c r="Q19" s="321">
        <f t="shared" si="6"/>
        <v>0</v>
      </c>
      <c r="R19" s="289">
        <v>0</v>
      </c>
      <c r="S19" s="289">
        <v>0</v>
      </c>
      <c r="T19" s="321">
        <f t="shared" si="7"/>
        <v>0</v>
      </c>
      <c r="U19" s="289">
        <v>0</v>
      </c>
      <c r="V19" s="289">
        <v>0</v>
      </c>
      <c r="W19" s="321">
        <f t="shared" si="8"/>
        <v>0</v>
      </c>
      <c r="X19" s="289">
        <v>0</v>
      </c>
      <c r="Y19" s="289">
        <v>0</v>
      </c>
      <c r="Z19" s="321">
        <f t="shared" si="9"/>
        <v>0</v>
      </c>
      <c r="AA19" s="289">
        <v>0</v>
      </c>
      <c r="AB19" s="289">
        <v>0</v>
      </c>
      <c r="AC19" s="323">
        <f t="shared" si="0"/>
        <v>0</v>
      </c>
      <c r="AD19" s="137"/>
    </row>
    <row r="20" spans="1:31" ht="31.5" customHeight="1">
      <c r="A20" s="39" t="s">
        <v>111</v>
      </c>
      <c r="B20" s="322">
        <f t="shared" si="1"/>
        <v>0</v>
      </c>
      <c r="C20" s="289">
        <v>0</v>
      </c>
      <c r="D20" s="289">
        <v>0</v>
      </c>
      <c r="E20" s="321">
        <f t="shared" si="2"/>
        <v>0</v>
      </c>
      <c r="F20" s="289">
        <v>0</v>
      </c>
      <c r="G20" s="289">
        <v>0</v>
      </c>
      <c r="H20" s="321">
        <f t="shared" si="3"/>
        <v>0</v>
      </c>
      <c r="I20" s="289">
        <v>0</v>
      </c>
      <c r="J20" s="289">
        <v>0</v>
      </c>
      <c r="K20" s="321">
        <f t="shared" si="4"/>
        <v>0</v>
      </c>
      <c r="L20" s="289">
        <v>0</v>
      </c>
      <c r="M20" s="289">
        <v>0</v>
      </c>
      <c r="N20" s="321">
        <f t="shared" si="5"/>
        <v>0</v>
      </c>
      <c r="O20" s="289">
        <v>0</v>
      </c>
      <c r="P20" s="289">
        <v>0</v>
      </c>
      <c r="Q20" s="321">
        <f t="shared" si="6"/>
        <v>0</v>
      </c>
      <c r="R20" s="289">
        <v>0</v>
      </c>
      <c r="S20" s="289">
        <v>0</v>
      </c>
      <c r="T20" s="321">
        <f t="shared" si="7"/>
        <v>0</v>
      </c>
      <c r="U20" s="289">
        <v>0</v>
      </c>
      <c r="V20" s="289">
        <v>0</v>
      </c>
      <c r="W20" s="321">
        <f t="shared" si="8"/>
        <v>0</v>
      </c>
      <c r="X20" s="289">
        <v>0</v>
      </c>
      <c r="Y20" s="289">
        <v>0</v>
      </c>
      <c r="Z20" s="321">
        <f t="shared" si="9"/>
        <v>0</v>
      </c>
      <c r="AA20" s="289">
        <v>0</v>
      </c>
      <c r="AB20" s="289">
        <v>0</v>
      </c>
      <c r="AC20" s="323">
        <v>0</v>
      </c>
      <c r="AD20" s="137"/>
      <c r="AE20" s="77"/>
    </row>
    <row r="21" spans="1:31" ht="31.5" customHeight="1">
      <c r="A21" s="39" t="s">
        <v>112</v>
      </c>
      <c r="B21" s="322">
        <f t="shared" si="1"/>
        <v>3</v>
      </c>
      <c r="C21" s="289">
        <v>1</v>
      </c>
      <c r="D21" s="289">
        <v>2</v>
      </c>
      <c r="E21" s="321">
        <f t="shared" si="2"/>
        <v>3</v>
      </c>
      <c r="F21" s="289">
        <v>1</v>
      </c>
      <c r="G21" s="289">
        <v>2</v>
      </c>
      <c r="H21" s="321">
        <f t="shared" si="3"/>
        <v>0</v>
      </c>
      <c r="I21" s="289">
        <v>0</v>
      </c>
      <c r="J21" s="289">
        <v>0</v>
      </c>
      <c r="K21" s="321">
        <f t="shared" si="4"/>
        <v>0</v>
      </c>
      <c r="L21" s="289">
        <v>0</v>
      </c>
      <c r="M21" s="289">
        <v>0</v>
      </c>
      <c r="N21" s="321">
        <f t="shared" si="5"/>
        <v>3</v>
      </c>
      <c r="O21" s="289">
        <v>1</v>
      </c>
      <c r="P21" s="289">
        <v>2</v>
      </c>
      <c r="Q21" s="321">
        <f t="shared" si="6"/>
        <v>3</v>
      </c>
      <c r="R21" s="289">
        <v>1</v>
      </c>
      <c r="S21" s="289">
        <v>2</v>
      </c>
      <c r="T21" s="321">
        <f t="shared" si="7"/>
        <v>0</v>
      </c>
      <c r="U21" s="289">
        <v>0</v>
      </c>
      <c r="V21" s="289">
        <v>0</v>
      </c>
      <c r="W21" s="321">
        <f t="shared" si="8"/>
        <v>0</v>
      </c>
      <c r="X21" s="289">
        <v>0</v>
      </c>
      <c r="Y21" s="289">
        <v>0</v>
      </c>
      <c r="Z21" s="321">
        <f t="shared" si="9"/>
        <v>0</v>
      </c>
      <c r="AA21" s="289">
        <v>0</v>
      </c>
      <c r="AB21" s="289">
        <v>0</v>
      </c>
      <c r="AC21" s="323">
        <f t="shared" si="0"/>
        <v>100</v>
      </c>
      <c r="AD21" s="137"/>
    </row>
    <row r="22" spans="1:31" ht="31.5" customHeight="1">
      <c r="A22" s="39" t="s">
        <v>113</v>
      </c>
      <c r="B22" s="322">
        <f t="shared" si="1"/>
        <v>5</v>
      </c>
      <c r="C22" s="289">
        <v>4</v>
      </c>
      <c r="D22" s="289">
        <v>1</v>
      </c>
      <c r="E22" s="321">
        <f t="shared" si="2"/>
        <v>5</v>
      </c>
      <c r="F22" s="289">
        <v>4</v>
      </c>
      <c r="G22" s="289">
        <v>1</v>
      </c>
      <c r="H22" s="321">
        <f t="shared" si="3"/>
        <v>0</v>
      </c>
      <c r="I22" s="289">
        <v>0</v>
      </c>
      <c r="J22" s="289">
        <v>0</v>
      </c>
      <c r="K22" s="321">
        <f t="shared" si="4"/>
        <v>0</v>
      </c>
      <c r="L22" s="289">
        <v>0</v>
      </c>
      <c r="M22" s="289">
        <v>0</v>
      </c>
      <c r="N22" s="321">
        <f t="shared" si="5"/>
        <v>5</v>
      </c>
      <c r="O22" s="289">
        <v>4</v>
      </c>
      <c r="P22" s="289">
        <v>1</v>
      </c>
      <c r="Q22" s="321">
        <f t="shared" si="6"/>
        <v>5</v>
      </c>
      <c r="R22" s="289">
        <v>4</v>
      </c>
      <c r="S22" s="289">
        <v>1</v>
      </c>
      <c r="T22" s="321">
        <f t="shared" si="7"/>
        <v>0</v>
      </c>
      <c r="U22" s="289">
        <v>0</v>
      </c>
      <c r="V22" s="289">
        <v>0</v>
      </c>
      <c r="W22" s="321">
        <f t="shared" si="8"/>
        <v>0</v>
      </c>
      <c r="X22" s="289">
        <v>0</v>
      </c>
      <c r="Y22" s="289">
        <v>0</v>
      </c>
      <c r="Z22" s="321">
        <f t="shared" si="9"/>
        <v>0</v>
      </c>
      <c r="AA22" s="289">
        <v>0</v>
      </c>
      <c r="AB22" s="289">
        <v>0</v>
      </c>
      <c r="AC22" s="323">
        <f t="shared" si="0"/>
        <v>100</v>
      </c>
      <c r="AD22" s="137"/>
    </row>
    <row r="23" spans="1:31" ht="31.5" customHeight="1">
      <c r="A23" s="39" t="s">
        <v>114</v>
      </c>
      <c r="B23" s="322">
        <f t="shared" si="1"/>
        <v>21</v>
      </c>
      <c r="C23" s="289">
        <v>5</v>
      </c>
      <c r="D23" s="289">
        <v>16</v>
      </c>
      <c r="E23" s="321">
        <f t="shared" si="2"/>
        <v>20</v>
      </c>
      <c r="F23" s="289">
        <v>5</v>
      </c>
      <c r="G23" s="289">
        <v>15</v>
      </c>
      <c r="H23" s="321">
        <f t="shared" si="3"/>
        <v>1</v>
      </c>
      <c r="I23" s="289">
        <v>0</v>
      </c>
      <c r="J23" s="289">
        <v>1</v>
      </c>
      <c r="K23" s="321">
        <f t="shared" si="4"/>
        <v>0</v>
      </c>
      <c r="L23" s="289">
        <v>0</v>
      </c>
      <c r="M23" s="289">
        <v>0</v>
      </c>
      <c r="N23" s="321">
        <f t="shared" si="5"/>
        <v>19</v>
      </c>
      <c r="O23" s="289">
        <v>5</v>
      </c>
      <c r="P23" s="289">
        <v>14</v>
      </c>
      <c r="Q23" s="321">
        <f t="shared" si="6"/>
        <v>19</v>
      </c>
      <c r="R23" s="289">
        <v>5</v>
      </c>
      <c r="S23" s="289">
        <v>14</v>
      </c>
      <c r="T23" s="321">
        <f t="shared" si="7"/>
        <v>0</v>
      </c>
      <c r="U23" s="289">
        <v>0</v>
      </c>
      <c r="V23" s="289">
        <v>0</v>
      </c>
      <c r="W23" s="321">
        <f t="shared" si="8"/>
        <v>0</v>
      </c>
      <c r="X23" s="289">
        <v>0</v>
      </c>
      <c r="Y23" s="289">
        <v>0</v>
      </c>
      <c r="Z23" s="321">
        <f t="shared" si="9"/>
        <v>0</v>
      </c>
      <c r="AA23" s="289">
        <v>0</v>
      </c>
      <c r="AB23" s="289">
        <v>0</v>
      </c>
      <c r="AC23" s="323">
        <f t="shared" si="0"/>
        <v>90.476190476190482</v>
      </c>
      <c r="AD23" s="137"/>
    </row>
    <row r="24" spans="1:31" ht="31.5" customHeight="1">
      <c r="A24" s="39" t="s">
        <v>115</v>
      </c>
      <c r="B24" s="322">
        <f t="shared" si="1"/>
        <v>6</v>
      </c>
      <c r="C24" s="289">
        <v>2</v>
      </c>
      <c r="D24" s="289">
        <v>4</v>
      </c>
      <c r="E24" s="321">
        <f t="shared" si="2"/>
        <v>6</v>
      </c>
      <c r="F24" s="289">
        <v>2</v>
      </c>
      <c r="G24" s="289">
        <v>4</v>
      </c>
      <c r="H24" s="321">
        <f t="shared" si="3"/>
        <v>0</v>
      </c>
      <c r="I24" s="289">
        <v>0</v>
      </c>
      <c r="J24" s="289">
        <v>0</v>
      </c>
      <c r="K24" s="321">
        <f t="shared" si="4"/>
        <v>0</v>
      </c>
      <c r="L24" s="289">
        <v>0</v>
      </c>
      <c r="M24" s="289">
        <v>0</v>
      </c>
      <c r="N24" s="321">
        <f t="shared" si="5"/>
        <v>6</v>
      </c>
      <c r="O24" s="289">
        <v>2</v>
      </c>
      <c r="P24" s="289">
        <v>4</v>
      </c>
      <c r="Q24" s="321">
        <f t="shared" si="6"/>
        <v>6</v>
      </c>
      <c r="R24" s="289">
        <v>2</v>
      </c>
      <c r="S24" s="289">
        <v>4</v>
      </c>
      <c r="T24" s="321">
        <f t="shared" si="7"/>
        <v>0</v>
      </c>
      <c r="U24" s="289">
        <v>0</v>
      </c>
      <c r="V24" s="289">
        <v>0</v>
      </c>
      <c r="W24" s="321">
        <f t="shared" si="8"/>
        <v>0</v>
      </c>
      <c r="X24" s="289">
        <v>0</v>
      </c>
      <c r="Y24" s="289">
        <v>0</v>
      </c>
      <c r="Z24" s="321">
        <f t="shared" si="9"/>
        <v>0</v>
      </c>
      <c r="AA24" s="289">
        <v>0</v>
      </c>
      <c r="AB24" s="289">
        <v>0</v>
      </c>
      <c r="AC24" s="323">
        <f t="shared" si="0"/>
        <v>100</v>
      </c>
      <c r="AD24" s="137"/>
    </row>
    <row r="25" spans="1:31" ht="31.5" customHeight="1" thickBot="1">
      <c r="A25" s="40" t="s">
        <v>116</v>
      </c>
      <c r="B25" s="324">
        <f t="shared" si="1"/>
        <v>5</v>
      </c>
      <c r="C25" s="298">
        <v>3</v>
      </c>
      <c r="D25" s="298">
        <v>2</v>
      </c>
      <c r="E25" s="325">
        <f t="shared" si="2"/>
        <v>5</v>
      </c>
      <c r="F25" s="298">
        <v>3</v>
      </c>
      <c r="G25" s="298">
        <v>2</v>
      </c>
      <c r="H25" s="325">
        <f t="shared" si="3"/>
        <v>0</v>
      </c>
      <c r="I25" s="298">
        <v>0</v>
      </c>
      <c r="J25" s="298">
        <v>0</v>
      </c>
      <c r="K25" s="325">
        <f t="shared" si="4"/>
        <v>0</v>
      </c>
      <c r="L25" s="298">
        <v>0</v>
      </c>
      <c r="M25" s="298">
        <v>0</v>
      </c>
      <c r="N25" s="325">
        <f t="shared" si="5"/>
        <v>5</v>
      </c>
      <c r="O25" s="298">
        <v>3</v>
      </c>
      <c r="P25" s="298">
        <v>2</v>
      </c>
      <c r="Q25" s="325">
        <f t="shared" si="6"/>
        <v>5</v>
      </c>
      <c r="R25" s="298">
        <v>3</v>
      </c>
      <c r="S25" s="298">
        <v>2</v>
      </c>
      <c r="T25" s="325">
        <f t="shared" si="7"/>
        <v>0</v>
      </c>
      <c r="U25" s="289">
        <v>0</v>
      </c>
      <c r="V25" s="289">
        <v>0</v>
      </c>
      <c r="W25" s="325">
        <f t="shared" si="8"/>
        <v>0</v>
      </c>
      <c r="X25" s="298">
        <v>0</v>
      </c>
      <c r="Y25" s="298">
        <v>0</v>
      </c>
      <c r="Z25" s="325">
        <f t="shared" si="9"/>
        <v>0</v>
      </c>
      <c r="AA25" s="298">
        <v>0</v>
      </c>
      <c r="AB25" s="298">
        <v>0</v>
      </c>
      <c r="AC25" s="326">
        <f t="shared" si="0"/>
        <v>100</v>
      </c>
      <c r="AD25" s="137"/>
    </row>
    <row r="26" spans="1:31" s="43" customFormat="1" ht="14.25" customHeight="1">
      <c r="A26" s="65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314"/>
      <c r="V26" s="314"/>
      <c r="W26" s="111"/>
      <c r="X26" s="111"/>
      <c r="Y26" s="111"/>
      <c r="Z26" s="111"/>
      <c r="AA26" s="111"/>
      <c r="AB26" s="111"/>
      <c r="AC26" s="42" t="s">
        <v>28</v>
      </c>
    </row>
  </sheetData>
  <mergeCells count="16">
    <mergeCell ref="W9:Y9"/>
    <mergeCell ref="Z9:AB9"/>
    <mergeCell ref="A4:M5"/>
    <mergeCell ref="N4:AC5"/>
    <mergeCell ref="AD4:AH8"/>
    <mergeCell ref="A8:A10"/>
    <mergeCell ref="N8:AB8"/>
    <mergeCell ref="AC8:AC10"/>
    <mergeCell ref="B9:D9"/>
    <mergeCell ref="E9:G9"/>
    <mergeCell ref="H9:J9"/>
    <mergeCell ref="B8:M8"/>
    <mergeCell ref="K9:M9"/>
    <mergeCell ref="N9:P9"/>
    <mergeCell ref="Q9:S9"/>
    <mergeCell ref="T9:V9"/>
  </mergeCells>
  <phoneticPr fontId="32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1" manualBreakCount="1">
    <brk id="13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S26"/>
  <sheetViews>
    <sheetView view="pageBreakPreview" zoomScaleNormal="100" zoomScaleSheetLayoutView="100" workbookViewId="0">
      <selection activeCell="L12" sqref="L12"/>
    </sheetView>
  </sheetViews>
  <sheetFormatPr defaultRowHeight="14.25"/>
  <cols>
    <col min="1" max="1" width="12.625" style="48" customWidth="1"/>
    <col min="2" max="3" width="7" style="48" customWidth="1"/>
    <col min="4" max="4" width="12.125" style="48" customWidth="1"/>
    <col min="5" max="5" width="10" style="48" customWidth="1"/>
    <col min="6" max="6" width="7" style="48" customWidth="1"/>
    <col min="7" max="7" width="8.375" style="48" customWidth="1"/>
    <col min="8" max="8" width="8.75" style="48" customWidth="1"/>
    <col min="9" max="9" width="7" style="48" customWidth="1"/>
    <col min="10" max="11" width="9.875" style="48" customWidth="1"/>
    <col min="12" max="12" width="10.125" style="48" customWidth="1"/>
    <col min="13" max="13" width="10.5" style="48" customWidth="1"/>
    <col min="14" max="17" width="9.875" style="48" customWidth="1"/>
    <col min="18" max="16384" width="9" style="48"/>
  </cols>
  <sheetData>
    <row r="1" spans="1:17" s="70" customFormat="1" ht="11.25" customHeight="1">
      <c r="A1" s="23"/>
      <c r="B1" s="23"/>
      <c r="C1" s="23"/>
      <c r="D1" s="108"/>
      <c r="E1" s="108"/>
      <c r="F1" s="108"/>
      <c r="G1" s="108"/>
      <c r="H1" s="108"/>
      <c r="I1" s="108"/>
      <c r="J1" s="108"/>
      <c r="K1" s="109"/>
      <c r="L1" s="109"/>
      <c r="M1" s="109"/>
      <c r="N1" s="109"/>
      <c r="O1" s="109"/>
      <c r="P1" s="109"/>
      <c r="Q1" s="24"/>
    </row>
    <row r="2" spans="1:17" s="70" customFormat="1" ht="14.25" customHeight="1">
      <c r="A2" s="25" t="s">
        <v>442</v>
      </c>
      <c r="B2" s="25"/>
      <c r="C2" s="25"/>
      <c r="D2" s="4"/>
      <c r="E2" s="4"/>
      <c r="F2" s="4"/>
      <c r="G2" s="4"/>
      <c r="H2" s="4"/>
      <c r="I2" s="4"/>
      <c r="J2" s="4"/>
      <c r="K2" s="26"/>
      <c r="L2" s="26"/>
      <c r="M2" s="26"/>
      <c r="N2" s="26"/>
      <c r="O2" s="26"/>
      <c r="P2" s="26"/>
      <c r="Q2" s="28" t="s">
        <v>443</v>
      </c>
    </row>
    <row r="3" spans="1:17" s="70" customFormat="1" ht="14.25" customHeight="1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26"/>
      <c r="Q3" s="24"/>
    </row>
    <row r="4" spans="1:17" s="75" customFormat="1" ht="45" customHeight="1">
      <c r="A4" s="391" t="s">
        <v>216</v>
      </c>
      <c r="B4" s="391"/>
      <c r="C4" s="391"/>
      <c r="D4" s="391"/>
      <c r="E4" s="391"/>
      <c r="F4" s="391"/>
      <c r="G4" s="391"/>
      <c r="H4" s="391"/>
      <c r="I4" s="391"/>
      <c r="J4" s="391" t="s">
        <v>217</v>
      </c>
      <c r="K4" s="391"/>
      <c r="L4" s="391"/>
      <c r="M4" s="391"/>
      <c r="N4" s="391"/>
      <c r="O4" s="391"/>
      <c r="P4" s="391"/>
      <c r="Q4" s="391"/>
    </row>
    <row r="5" spans="1:17" s="70" customFormat="1" ht="14.2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4"/>
    </row>
    <row r="6" spans="1:17" s="72" customFormat="1" ht="14.25" customHeight="1" thickBot="1">
      <c r="A6" s="31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04" t="s">
        <v>50</v>
      </c>
    </row>
    <row r="7" spans="1:17" s="73" customFormat="1" ht="18.75" customHeight="1">
      <c r="A7" s="402" t="s">
        <v>150</v>
      </c>
      <c r="B7" s="434" t="s">
        <v>27</v>
      </c>
      <c r="C7" s="435"/>
      <c r="D7" s="435"/>
      <c r="E7" s="435"/>
      <c r="F7" s="435"/>
      <c r="G7" s="435"/>
      <c r="H7" s="435"/>
      <c r="I7" s="436"/>
      <c r="J7" s="437" t="s">
        <v>27</v>
      </c>
      <c r="K7" s="435"/>
      <c r="L7" s="435"/>
      <c r="M7" s="435"/>
      <c r="N7" s="435"/>
      <c r="O7" s="435"/>
      <c r="P7" s="435"/>
      <c r="Q7" s="436"/>
    </row>
    <row r="8" spans="1:17" s="73" customFormat="1" ht="27" customHeight="1">
      <c r="A8" s="415"/>
      <c r="B8" s="419" t="s">
        <v>263</v>
      </c>
      <c r="C8" s="432"/>
      <c r="D8" s="432"/>
      <c r="E8" s="432"/>
      <c r="F8" s="432"/>
      <c r="G8" s="432"/>
      <c r="H8" s="432"/>
      <c r="I8" s="432"/>
      <c r="J8" s="433" t="s">
        <v>46</v>
      </c>
      <c r="K8" s="430"/>
      <c r="L8" s="430"/>
      <c r="M8" s="430"/>
      <c r="N8" s="430"/>
      <c r="O8" s="430"/>
      <c r="P8" s="430" t="s">
        <v>332</v>
      </c>
      <c r="Q8" s="427" t="s">
        <v>337</v>
      </c>
    </row>
    <row r="9" spans="1:17" s="73" customFormat="1" ht="38.25" customHeight="1">
      <c r="A9" s="415"/>
      <c r="B9" s="425"/>
      <c r="C9" s="429" t="s">
        <v>264</v>
      </c>
      <c r="D9" s="430"/>
      <c r="E9" s="430"/>
      <c r="F9" s="430"/>
      <c r="G9" s="430"/>
      <c r="H9" s="430"/>
      <c r="I9" s="427"/>
      <c r="J9" s="421" t="s">
        <v>265</v>
      </c>
      <c r="K9" s="430"/>
      <c r="L9" s="430"/>
      <c r="M9" s="430"/>
      <c r="N9" s="430"/>
      <c r="O9" s="430"/>
      <c r="P9" s="430"/>
      <c r="Q9" s="427"/>
    </row>
    <row r="10" spans="1:17" s="73" customFormat="1" ht="95.25" customHeight="1">
      <c r="A10" s="403"/>
      <c r="B10" s="426"/>
      <c r="C10" s="144" t="s">
        <v>218</v>
      </c>
      <c r="D10" s="144" t="s">
        <v>331</v>
      </c>
      <c r="E10" s="144" t="s">
        <v>329</v>
      </c>
      <c r="F10" s="144" t="s">
        <v>67</v>
      </c>
      <c r="G10" s="144" t="s">
        <v>330</v>
      </c>
      <c r="H10" s="144" t="s">
        <v>92</v>
      </c>
      <c r="I10" s="152" t="s">
        <v>44</v>
      </c>
      <c r="J10" s="146" t="s">
        <v>219</v>
      </c>
      <c r="K10" s="144" t="s">
        <v>47</v>
      </c>
      <c r="L10" s="144" t="s">
        <v>174</v>
      </c>
      <c r="M10" s="144" t="s">
        <v>175</v>
      </c>
      <c r="N10" s="144" t="s">
        <v>266</v>
      </c>
      <c r="O10" s="144" t="s">
        <v>92</v>
      </c>
      <c r="P10" s="431"/>
      <c r="Q10" s="428"/>
    </row>
    <row r="11" spans="1:17" s="78" customFormat="1" ht="24.95" customHeight="1">
      <c r="A11" s="112" t="s">
        <v>350</v>
      </c>
      <c r="B11" s="76">
        <v>24</v>
      </c>
      <c r="C11" s="76">
        <v>24</v>
      </c>
      <c r="D11" s="76">
        <v>11</v>
      </c>
      <c r="E11" s="76">
        <v>4</v>
      </c>
      <c r="F11" s="76">
        <v>7</v>
      </c>
      <c r="G11" s="76">
        <v>0</v>
      </c>
      <c r="H11" s="76">
        <v>1</v>
      </c>
      <c r="I11" s="76">
        <v>1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2297</v>
      </c>
      <c r="Q11" s="76">
        <v>0</v>
      </c>
    </row>
    <row r="12" spans="1:17" s="78" customFormat="1" ht="24.95" customHeight="1">
      <c r="A12" s="112" t="s">
        <v>351</v>
      </c>
      <c r="B12" s="76">
        <v>26</v>
      </c>
      <c r="C12" s="76">
        <v>26</v>
      </c>
      <c r="D12" s="76">
        <v>12</v>
      </c>
      <c r="E12" s="76">
        <v>5</v>
      </c>
      <c r="F12" s="76">
        <v>7</v>
      </c>
      <c r="G12" s="76">
        <v>0</v>
      </c>
      <c r="H12" s="76">
        <v>1</v>
      </c>
      <c r="I12" s="76">
        <v>1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2495</v>
      </c>
      <c r="Q12" s="76">
        <v>0</v>
      </c>
    </row>
    <row r="13" spans="1:17" s="79" customFormat="1" ht="24.95" customHeight="1">
      <c r="A13" s="112" t="s">
        <v>335</v>
      </c>
      <c r="B13" s="76">
        <v>24</v>
      </c>
      <c r="C13" s="76">
        <v>24</v>
      </c>
      <c r="D13" s="76">
        <v>12</v>
      </c>
      <c r="E13" s="76">
        <v>3</v>
      </c>
      <c r="F13" s="76">
        <v>7</v>
      </c>
      <c r="G13" s="76">
        <v>0</v>
      </c>
      <c r="H13" s="76">
        <v>1</v>
      </c>
      <c r="I13" s="76">
        <v>1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2224</v>
      </c>
      <c r="Q13" s="76">
        <v>0</v>
      </c>
    </row>
    <row r="14" spans="1:17" s="78" customFormat="1" ht="24.95" customHeight="1">
      <c r="A14" s="112" t="s">
        <v>353</v>
      </c>
      <c r="B14" s="76">
        <v>25</v>
      </c>
      <c r="C14" s="76">
        <v>25</v>
      </c>
      <c r="D14" s="76">
        <v>12</v>
      </c>
      <c r="E14" s="76">
        <v>3</v>
      </c>
      <c r="F14" s="76">
        <v>8</v>
      </c>
      <c r="G14" s="76">
        <v>0</v>
      </c>
      <c r="H14" s="76">
        <v>1</v>
      </c>
      <c r="I14" s="76">
        <v>1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2216</v>
      </c>
      <c r="Q14" s="76">
        <v>0</v>
      </c>
    </row>
    <row r="15" spans="1:17" s="80" customFormat="1" ht="24.95" customHeight="1">
      <c r="A15" s="22" t="s">
        <v>404</v>
      </c>
      <c r="B15" s="171">
        <f>IF(SUM(B17:B25)=C15+J15,SUM(B17:B25),"err")</f>
        <v>28</v>
      </c>
      <c r="C15" s="171">
        <f>IF(SUM(C17:C25)=SUM(D15:I15),SUM(C17:C25),"err")</f>
        <v>28</v>
      </c>
      <c r="D15" s="171">
        <f t="shared" ref="D15:I15" si="0">SUM(D17:D25)</f>
        <v>14</v>
      </c>
      <c r="E15" s="171">
        <f t="shared" si="0"/>
        <v>2</v>
      </c>
      <c r="F15" s="171">
        <f t="shared" si="0"/>
        <v>10</v>
      </c>
      <c r="G15" s="171">
        <f t="shared" si="0"/>
        <v>0</v>
      </c>
      <c r="H15" s="171">
        <f t="shared" si="0"/>
        <v>1</v>
      </c>
      <c r="I15" s="171">
        <f t="shared" si="0"/>
        <v>1</v>
      </c>
      <c r="J15" s="171">
        <f>IF(SUM(J17:J25)=SUM(K15:O15),SUM(J17:J25),"err")</f>
        <v>0</v>
      </c>
      <c r="K15" s="171">
        <f>SUM(K17:K25)</f>
        <v>0</v>
      </c>
      <c r="L15" s="171">
        <f t="shared" ref="L15:Q15" si="1">SUM(L17:L25)</f>
        <v>0</v>
      </c>
      <c r="M15" s="171">
        <f t="shared" si="1"/>
        <v>0</v>
      </c>
      <c r="N15" s="171">
        <f t="shared" si="1"/>
        <v>0</v>
      </c>
      <c r="O15" s="171">
        <f t="shared" si="1"/>
        <v>0</v>
      </c>
      <c r="P15" s="171">
        <f>SUM(P17:P25)</f>
        <v>2374</v>
      </c>
      <c r="Q15" s="171">
        <f t="shared" si="1"/>
        <v>0</v>
      </c>
    </row>
    <row r="16" spans="1:17" s="78" customFormat="1" ht="18" customHeight="1">
      <c r="A16" s="22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</row>
    <row r="17" spans="1:19" s="78" customFormat="1" ht="26.1" customHeight="1">
      <c r="A17" s="39" t="s">
        <v>108</v>
      </c>
      <c r="B17" s="327">
        <f>SUM(C17,J17)</f>
        <v>24</v>
      </c>
      <c r="C17" s="328">
        <f>SUM(D17:I17)</f>
        <v>24</v>
      </c>
      <c r="D17" s="329">
        <v>13</v>
      </c>
      <c r="E17" s="329">
        <v>2</v>
      </c>
      <c r="F17" s="329">
        <v>8</v>
      </c>
      <c r="G17" s="330">
        <v>0</v>
      </c>
      <c r="H17" s="330">
        <v>0</v>
      </c>
      <c r="I17" s="330">
        <v>1</v>
      </c>
      <c r="J17" s="328">
        <f>SUM(K17:O17)</f>
        <v>0</v>
      </c>
      <c r="K17" s="316">
        <v>0</v>
      </c>
      <c r="L17" s="316">
        <v>0</v>
      </c>
      <c r="M17" s="316">
        <v>0</v>
      </c>
      <c r="N17" s="316">
        <v>0</v>
      </c>
      <c r="O17" s="316">
        <v>0</v>
      </c>
      <c r="P17" s="315">
        <v>1899</v>
      </c>
      <c r="Q17" s="299">
        <v>0</v>
      </c>
    </row>
    <row r="18" spans="1:19" s="78" customFormat="1" ht="26.1" customHeight="1">
      <c r="A18" s="39" t="s">
        <v>109</v>
      </c>
      <c r="B18" s="327">
        <f t="shared" ref="B18:B25" si="2">SUM(C18,J18)</f>
        <v>0</v>
      </c>
      <c r="C18" s="328">
        <f t="shared" ref="C18:C25" si="3">SUM(D18:I18)</f>
        <v>0</v>
      </c>
      <c r="D18" s="286">
        <v>0</v>
      </c>
      <c r="E18" s="286">
        <v>0</v>
      </c>
      <c r="F18" s="286">
        <v>0</v>
      </c>
      <c r="G18" s="299">
        <v>0</v>
      </c>
      <c r="H18" s="299">
        <v>0</v>
      </c>
      <c r="I18" s="299">
        <v>0</v>
      </c>
      <c r="J18" s="328">
        <f t="shared" ref="J18:J25" si="4">SUM(K18:O18)</f>
        <v>0</v>
      </c>
      <c r="K18" s="299">
        <v>0</v>
      </c>
      <c r="L18" s="299">
        <v>0</v>
      </c>
      <c r="M18" s="299">
        <v>0</v>
      </c>
      <c r="N18" s="299">
        <v>0</v>
      </c>
      <c r="O18" s="299">
        <v>0</v>
      </c>
      <c r="P18" s="286">
        <v>0</v>
      </c>
      <c r="Q18" s="299">
        <v>0</v>
      </c>
    </row>
    <row r="19" spans="1:19" s="78" customFormat="1" ht="26.1" customHeight="1">
      <c r="A19" s="39" t="s">
        <v>110</v>
      </c>
      <c r="B19" s="327">
        <f t="shared" si="2"/>
        <v>0</v>
      </c>
      <c r="C19" s="328">
        <f t="shared" si="3"/>
        <v>0</v>
      </c>
      <c r="D19" s="286">
        <v>0</v>
      </c>
      <c r="E19" s="286">
        <v>0</v>
      </c>
      <c r="F19" s="286">
        <v>0</v>
      </c>
      <c r="G19" s="299">
        <v>0</v>
      </c>
      <c r="H19" s="299">
        <v>0</v>
      </c>
      <c r="I19" s="299">
        <v>0</v>
      </c>
      <c r="J19" s="328">
        <f t="shared" si="4"/>
        <v>0</v>
      </c>
      <c r="K19" s="299">
        <v>0</v>
      </c>
      <c r="L19" s="299">
        <v>0</v>
      </c>
      <c r="M19" s="299">
        <v>0</v>
      </c>
      <c r="N19" s="299">
        <v>0</v>
      </c>
      <c r="O19" s="299">
        <v>0</v>
      </c>
      <c r="P19" s="286">
        <v>0</v>
      </c>
      <c r="Q19" s="299">
        <v>0</v>
      </c>
    </row>
    <row r="20" spans="1:19" s="78" customFormat="1" ht="26.1" customHeight="1">
      <c r="A20" s="39" t="s">
        <v>111</v>
      </c>
      <c r="B20" s="327">
        <f t="shared" si="2"/>
        <v>0</v>
      </c>
      <c r="C20" s="328">
        <f t="shared" si="3"/>
        <v>0</v>
      </c>
      <c r="D20" s="286">
        <v>0</v>
      </c>
      <c r="E20" s="286">
        <v>0</v>
      </c>
      <c r="F20" s="286">
        <v>0</v>
      </c>
      <c r="G20" s="299">
        <v>0</v>
      </c>
      <c r="H20" s="299">
        <v>0</v>
      </c>
      <c r="I20" s="299">
        <v>0</v>
      </c>
      <c r="J20" s="328">
        <f t="shared" si="4"/>
        <v>0</v>
      </c>
      <c r="K20" s="299">
        <v>0</v>
      </c>
      <c r="L20" s="299">
        <v>0</v>
      </c>
      <c r="M20" s="299">
        <v>0</v>
      </c>
      <c r="N20" s="299">
        <v>0</v>
      </c>
      <c r="O20" s="299">
        <v>0</v>
      </c>
      <c r="P20" s="299">
        <v>0</v>
      </c>
      <c r="Q20" s="299">
        <v>0</v>
      </c>
      <c r="R20" s="94"/>
      <c r="S20" s="94"/>
    </row>
    <row r="21" spans="1:19" s="78" customFormat="1" ht="26.1" customHeight="1">
      <c r="A21" s="39" t="s">
        <v>112</v>
      </c>
      <c r="B21" s="327">
        <f t="shared" si="2"/>
        <v>0</v>
      </c>
      <c r="C21" s="328">
        <f t="shared" si="3"/>
        <v>0</v>
      </c>
      <c r="D21" s="286">
        <v>0</v>
      </c>
      <c r="E21" s="286">
        <v>0</v>
      </c>
      <c r="F21" s="286">
        <v>0</v>
      </c>
      <c r="G21" s="299">
        <v>0</v>
      </c>
      <c r="H21" s="299">
        <v>0</v>
      </c>
      <c r="I21" s="299">
        <v>0</v>
      </c>
      <c r="J21" s="328">
        <f t="shared" si="4"/>
        <v>0</v>
      </c>
      <c r="K21" s="299">
        <v>0</v>
      </c>
      <c r="L21" s="299">
        <v>0</v>
      </c>
      <c r="M21" s="299">
        <v>0</v>
      </c>
      <c r="N21" s="299">
        <v>0</v>
      </c>
      <c r="O21" s="299">
        <v>0</v>
      </c>
      <c r="P21" s="299">
        <v>0</v>
      </c>
      <c r="Q21" s="299">
        <v>0</v>
      </c>
    </row>
    <row r="22" spans="1:19" s="78" customFormat="1" ht="26.1" customHeight="1">
      <c r="A22" s="39" t="s">
        <v>113</v>
      </c>
      <c r="B22" s="327">
        <f t="shared" si="2"/>
        <v>0</v>
      </c>
      <c r="C22" s="328">
        <f t="shared" si="3"/>
        <v>0</v>
      </c>
      <c r="D22" s="286">
        <v>0</v>
      </c>
      <c r="E22" s="286">
        <v>0</v>
      </c>
      <c r="F22" s="286">
        <v>0</v>
      </c>
      <c r="G22" s="299">
        <v>0</v>
      </c>
      <c r="H22" s="299">
        <v>0</v>
      </c>
      <c r="I22" s="299">
        <v>0</v>
      </c>
      <c r="J22" s="328">
        <f t="shared" si="4"/>
        <v>0</v>
      </c>
      <c r="K22" s="299">
        <v>0</v>
      </c>
      <c r="L22" s="299">
        <v>0</v>
      </c>
      <c r="M22" s="299">
        <v>0</v>
      </c>
      <c r="N22" s="299">
        <v>0</v>
      </c>
      <c r="O22" s="299">
        <v>0</v>
      </c>
      <c r="P22" s="299">
        <v>0</v>
      </c>
      <c r="Q22" s="299">
        <v>0</v>
      </c>
    </row>
    <row r="23" spans="1:19" s="78" customFormat="1" ht="26.1" customHeight="1">
      <c r="A23" s="39" t="s">
        <v>114</v>
      </c>
      <c r="B23" s="327">
        <f t="shared" si="2"/>
        <v>4</v>
      </c>
      <c r="C23" s="328">
        <f t="shared" si="3"/>
        <v>4</v>
      </c>
      <c r="D23" s="329">
        <v>1</v>
      </c>
      <c r="E23" s="329">
        <v>0</v>
      </c>
      <c r="F23" s="329">
        <v>2</v>
      </c>
      <c r="G23" s="330">
        <v>0</v>
      </c>
      <c r="H23" s="330">
        <v>1</v>
      </c>
      <c r="I23" s="330">
        <v>0</v>
      </c>
      <c r="J23" s="328">
        <f t="shared" si="4"/>
        <v>0</v>
      </c>
      <c r="K23" s="316">
        <v>0</v>
      </c>
      <c r="L23" s="316">
        <v>0</v>
      </c>
      <c r="M23" s="316">
        <v>0</v>
      </c>
      <c r="N23" s="316">
        <v>0</v>
      </c>
      <c r="O23" s="316">
        <v>0</v>
      </c>
      <c r="P23" s="315">
        <v>475</v>
      </c>
      <c r="Q23" s="299">
        <v>0</v>
      </c>
    </row>
    <row r="24" spans="1:19" s="78" customFormat="1" ht="26.1" customHeight="1">
      <c r="A24" s="39" t="s">
        <v>115</v>
      </c>
      <c r="B24" s="327">
        <f t="shared" si="2"/>
        <v>0</v>
      </c>
      <c r="C24" s="328">
        <f t="shared" si="3"/>
        <v>0</v>
      </c>
      <c r="D24" s="286">
        <v>0</v>
      </c>
      <c r="E24" s="286">
        <v>0</v>
      </c>
      <c r="F24" s="286">
        <v>0</v>
      </c>
      <c r="G24" s="299">
        <v>0</v>
      </c>
      <c r="H24" s="299">
        <v>0</v>
      </c>
      <c r="I24" s="299">
        <v>0</v>
      </c>
      <c r="J24" s="328">
        <f t="shared" si="4"/>
        <v>0</v>
      </c>
      <c r="K24" s="299">
        <v>0</v>
      </c>
      <c r="L24" s="299">
        <v>0</v>
      </c>
      <c r="M24" s="299">
        <v>0</v>
      </c>
      <c r="N24" s="299">
        <v>0</v>
      </c>
      <c r="O24" s="299">
        <v>0</v>
      </c>
      <c r="P24" s="299">
        <v>0</v>
      </c>
      <c r="Q24" s="299">
        <v>0</v>
      </c>
    </row>
    <row r="25" spans="1:19" s="78" customFormat="1" ht="26.1" customHeight="1" thickBot="1">
      <c r="A25" s="40" t="s">
        <v>116</v>
      </c>
      <c r="B25" s="331">
        <f t="shared" si="2"/>
        <v>0</v>
      </c>
      <c r="C25" s="332">
        <f t="shared" si="3"/>
        <v>0</v>
      </c>
      <c r="D25" s="287">
        <v>0</v>
      </c>
      <c r="E25" s="287">
        <v>0</v>
      </c>
      <c r="F25" s="287">
        <v>0</v>
      </c>
      <c r="G25" s="300">
        <v>0</v>
      </c>
      <c r="H25" s="300">
        <v>0</v>
      </c>
      <c r="I25" s="300">
        <v>0</v>
      </c>
      <c r="J25" s="332">
        <f t="shared" si="4"/>
        <v>0</v>
      </c>
      <c r="K25" s="300">
        <v>0</v>
      </c>
      <c r="L25" s="300">
        <v>0</v>
      </c>
      <c r="M25" s="300">
        <v>0</v>
      </c>
      <c r="N25" s="300">
        <v>0</v>
      </c>
      <c r="O25" s="300">
        <v>0</v>
      </c>
      <c r="P25" s="300">
        <v>0</v>
      </c>
      <c r="Q25" s="300">
        <v>0</v>
      </c>
    </row>
    <row r="26" spans="1:19" ht="14.25" customHeight="1">
      <c r="A26" s="65" t="s">
        <v>338</v>
      </c>
      <c r="B26" s="32"/>
      <c r="C26" s="32"/>
      <c r="D26" s="111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32"/>
      <c r="Q26" s="42" t="s">
        <v>28</v>
      </c>
    </row>
  </sheetData>
  <mergeCells count="12">
    <mergeCell ref="B9:B10"/>
    <mergeCell ref="Q8:Q10"/>
    <mergeCell ref="C9:I9"/>
    <mergeCell ref="P8:P10"/>
    <mergeCell ref="A4:I4"/>
    <mergeCell ref="J4:Q4"/>
    <mergeCell ref="J9:O9"/>
    <mergeCell ref="B8:I8"/>
    <mergeCell ref="J8:O8"/>
    <mergeCell ref="B7:I7"/>
    <mergeCell ref="J7:Q7"/>
    <mergeCell ref="A7:A10"/>
  </mergeCells>
  <phoneticPr fontId="32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1" manualBreakCount="1">
    <brk id="9" max="27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G41"/>
  <sheetViews>
    <sheetView view="pageBreakPreview" zoomScaleNormal="100" zoomScaleSheetLayoutView="100" workbookViewId="0">
      <selection activeCell="A2" sqref="A2"/>
    </sheetView>
  </sheetViews>
  <sheetFormatPr defaultRowHeight="14.25"/>
  <cols>
    <col min="1" max="1" width="12.625" style="8" customWidth="1"/>
    <col min="2" max="2" width="12" style="8" customWidth="1"/>
    <col min="3" max="3" width="12.25" style="14" customWidth="1"/>
    <col min="4" max="4" width="10" style="8" customWidth="1"/>
    <col min="5" max="5" width="10.25" style="8" customWidth="1"/>
    <col min="6" max="6" width="11.75" style="8" customWidth="1"/>
    <col min="7" max="7" width="11.125" style="114" customWidth="1"/>
    <col min="8" max="16384" width="9" style="8"/>
  </cols>
  <sheetData>
    <row r="1" spans="1:7" ht="11.25" customHeight="1">
      <c r="A1" s="45"/>
      <c r="B1" s="45"/>
      <c r="C1" s="81"/>
      <c r="D1" s="45"/>
      <c r="E1" s="45"/>
      <c r="F1" s="45"/>
    </row>
    <row r="2" spans="1:7" ht="14.25" customHeight="1">
      <c r="A2" s="25" t="s">
        <v>444</v>
      </c>
      <c r="B2" s="25"/>
      <c r="C2" s="81"/>
      <c r="D2" s="45"/>
      <c r="E2" s="45"/>
      <c r="F2" s="45"/>
    </row>
    <row r="3" spans="1:7" ht="14.25" customHeight="1">
      <c r="A3" s="45"/>
      <c r="B3" s="45"/>
      <c r="C3" s="81"/>
      <c r="D3" s="45"/>
      <c r="E3" s="45"/>
      <c r="F3" s="45"/>
    </row>
    <row r="4" spans="1:7" s="9" customFormat="1" ht="45" customHeight="1">
      <c r="A4" s="413" t="s">
        <v>205</v>
      </c>
      <c r="B4" s="413"/>
      <c r="C4" s="413"/>
      <c r="D4" s="413"/>
      <c r="E4" s="413"/>
      <c r="F4" s="413"/>
      <c r="G4" s="413"/>
    </row>
    <row r="5" spans="1:7" ht="14.25" customHeight="1">
      <c r="A5" s="62"/>
      <c r="B5" s="62"/>
      <c r="C5" s="81"/>
      <c r="D5" s="45"/>
      <c r="E5" s="45"/>
      <c r="F5" s="45"/>
    </row>
    <row r="6" spans="1:7" ht="14.25" customHeight="1" thickBot="1">
      <c r="A6" s="31" t="s">
        <v>8</v>
      </c>
      <c r="B6" s="25"/>
      <c r="C6" s="82"/>
      <c r="D6" s="83"/>
      <c r="E6" s="83"/>
      <c r="F6" s="42"/>
      <c r="G6" s="104" t="s">
        <v>52</v>
      </c>
    </row>
    <row r="7" spans="1:7" s="10" customFormat="1" ht="30" customHeight="1">
      <c r="A7" s="402" t="s">
        <v>151</v>
      </c>
      <c r="B7" s="394" t="s">
        <v>13</v>
      </c>
      <c r="C7" s="396" t="s">
        <v>68</v>
      </c>
      <c r="D7" s="408" t="s">
        <v>267</v>
      </c>
      <c r="E7" s="441"/>
      <c r="F7" s="441"/>
      <c r="G7" s="398" t="s">
        <v>48</v>
      </c>
    </row>
    <row r="8" spans="1:7" s="10" customFormat="1" ht="39.950000000000003" customHeight="1">
      <c r="A8" s="403"/>
      <c r="B8" s="395"/>
      <c r="C8" s="397"/>
      <c r="D8" s="144" t="s">
        <v>10</v>
      </c>
      <c r="E8" s="144" t="s">
        <v>11</v>
      </c>
      <c r="F8" s="152" t="s">
        <v>12</v>
      </c>
      <c r="G8" s="440"/>
    </row>
    <row r="9" spans="1:7" s="11" customFormat="1" ht="39" customHeight="1">
      <c r="A9" s="112" t="s">
        <v>367</v>
      </c>
      <c r="B9" s="37">
        <v>1</v>
      </c>
      <c r="C9" s="37">
        <v>350</v>
      </c>
      <c r="D9" s="37">
        <v>77178</v>
      </c>
      <c r="E9" s="37">
        <v>4424</v>
      </c>
      <c r="F9" s="37">
        <v>104</v>
      </c>
      <c r="G9" s="124">
        <v>88342</v>
      </c>
    </row>
    <row r="10" spans="1:7" s="11" customFormat="1" ht="39" customHeight="1">
      <c r="A10" s="112" t="s">
        <v>346</v>
      </c>
      <c r="B10" s="37">
        <v>1</v>
      </c>
      <c r="C10" s="37">
        <v>350</v>
      </c>
      <c r="D10" s="37">
        <v>81040</v>
      </c>
      <c r="E10" s="37">
        <v>4875</v>
      </c>
      <c r="F10" s="37">
        <v>104</v>
      </c>
      <c r="G10" s="124">
        <v>42783</v>
      </c>
    </row>
    <row r="11" spans="1:7" s="12" customFormat="1" ht="39" customHeight="1">
      <c r="A11" s="112" t="s">
        <v>215</v>
      </c>
      <c r="B11" s="37">
        <v>1</v>
      </c>
      <c r="C11" s="37">
        <v>226</v>
      </c>
      <c r="D11" s="163">
        <v>80323</v>
      </c>
      <c r="E11" s="37">
        <v>3682</v>
      </c>
      <c r="F11" s="37">
        <v>106</v>
      </c>
      <c r="G11" s="37">
        <v>81992</v>
      </c>
    </row>
    <row r="12" spans="1:7" s="12" customFormat="1" ht="39" customHeight="1">
      <c r="A12" s="112" t="s">
        <v>368</v>
      </c>
      <c r="B12" s="37">
        <v>1</v>
      </c>
      <c r="C12" s="37">
        <v>226</v>
      </c>
      <c r="D12" s="163">
        <v>79710</v>
      </c>
      <c r="E12" s="37">
        <v>3540</v>
      </c>
      <c r="F12" s="37">
        <v>108</v>
      </c>
      <c r="G12" s="37">
        <v>40921</v>
      </c>
    </row>
    <row r="13" spans="1:7" ht="39" customHeight="1" thickBot="1">
      <c r="A13" s="87" t="s">
        <v>369</v>
      </c>
      <c r="B13" s="333">
        <v>1</v>
      </c>
      <c r="C13" s="333">
        <v>350</v>
      </c>
      <c r="D13" s="334">
        <v>73072</v>
      </c>
      <c r="E13" s="333">
        <v>2178</v>
      </c>
      <c r="F13" s="333">
        <v>52</v>
      </c>
      <c r="G13" s="333">
        <v>47932</v>
      </c>
    </row>
    <row r="14" spans="1:7" ht="30" customHeight="1" thickBot="1">
      <c r="A14" s="45"/>
      <c r="B14" s="45"/>
      <c r="C14" s="81"/>
      <c r="D14" s="45"/>
      <c r="E14" s="45"/>
      <c r="F14" s="45"/>
      <c r="G14" s="115"/>
    </row>
    <row r="15" spans="1:7" ht="30" customHeight="1">
      <c r="A15" s="402" t="s">
        <v>151</v>
      </c>
      <c r="B15" s="396" t="s">
        <v>268</v>
      </c>
      <c r="C15" s="398" t="s">
        <v>176</v>
      </c>
      <c r="D15" s="393"/>
      <c r="E15" s="393"/>
      <c r="F15" s="393" t="s">
        <v>339</v>
      </c>
      <c r="G15" s="393"/>
    </row>
    <row r="16" spans="1:7" ht="39.950000000000003" customHeight="1">
      <c r="A16" s="403"/>
      <c r="B16" s="438"/>
      <c r="C16" s="277"/>
      <c r="D16" s="144" t="s">
        <v>23</v>
      </c>
      <c r="E16" s="144" t="s">
        <v>24</v>
      </c>
      <c r="F16" s="439"/>
      <c r="G16" s="439"/>
    </row>
    <row r="17" spans="1:7" s="11" customFormat="1" ht="39" customHeight="1">
      <c r="A17" s="112" t="s">
        <v>370</v>
      </c>
      <c r="B17" s="77">
        <v>43389</v>
      </c>
      <c r="C17" s="77">
        <v>6</v>
      </c>
      <c r="D17" s="37">
        <v>0</v>
      </c>
      <c r="E17" s="37">
        <v>6</v>
      </c>
      <c r="F17" s="116"/>
      <c r="G17" s="116">
        <v>606471</v>
      </c>
    </row>
    <row r="18" spans="1:7" s="11" customFormat="1" ht="39" customHeight="1">
      <c r="A18" s="112" t="s">
        <v>346</v>
      </c>
      <c r="B18" s="77">
        <v>28124</v>
      </c>
      <c r="C18" s="77">
        <v>6</v>
      </c>
      <c r="D18" s="37">
        <v>2</v>
      </c>
      <c r="E18" s="37">
        <v>4</v>
      </c>
      <c r="F18" s="116"/>
      <c r="G18" s="116">
        <v>617467</v>
      </c>
    </row>
    <row r="19" spans="1:7" s="12" customFormat="1" ht="39" customHeight="1">
      <c r="A19" s="112" t="s">
        <v>215</v>
      </c>
      <c r="B19" s="77">
        <v>37508</v>
      </c>
      <c r="C19" s="77">
        <v>6</v>
      </c>
      <c r="D19" s="37">
        <v>3</v>
      </c>
      <c r="E19" s="37">
        <v>3</v>
      </c>
      <c r="F19" s="116"/>
      <c r="G19" s="116">
        <v>676779</v>
      </c>
    </row>
    <row r="20" spans="1:7" s="12" customFormat="1" ht="39" customHeight="1">
      <c r="A20" s="112" t="s">
        <v>333</v>
      </c>
      <c r="B20" s="77">
        <v>35826</v>
      </c>
      <c r="C20" s="77">
        <v>6</v>
      </c>
      <c r="D20" s="37">
        <v>2</v>
      </c>
      <c r="E20" s="37">
        <v>4</v>
      </c>
      <c r="F20" s="116"/>
      <c r="G20" s="116">
        <v>744020</v>
      </c>
    </row>
    <row r="21" spans="1:7" s="11" customFormat="1" ht="39" customHeight="1" thickBot="1">
      <c r="A21" s="87" t="s">
        <v>371</v>
      </c>
      <c r="B21" s="282">
        <v>41753</v>
      </c>
      <c r="C21" s="282">
        <f>SUM(D21:E21)</f>
        <v>7</v>
      </c>
      <c r="D21" s="335">
        <v>3</v>
      </c>
      <c r="E21" s="335">
        <v>4</v>
      </c>
      <c r="F21" s="335"/>
      <c r="G21" s="336">
        <v>1073680</v>
      </c>
    </row>
    <row r="22" spans="1:7" s="13" customFormat="1" ht="14.25" customHeight="1">
      <c r="A22" s="31" t="s">
        <v>146</v>
      </c>
      <c r="B22" s="32"/>
      <c r="C22" s="5"/>
      <c r="D22" s="32"/>
      <c r="E22" s="32"/>
      <c r="G22" s="42" t="s">
        <v>211</v>
      </c>
    </row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>
      <c r="D29" s="8" t="s">
        <v>7</v>
      </c>
    </row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</sheetData>
  <mergeCells count="10">
    <mergeCell ref="B15:B16"/>
    <mergeCell ref="C15:E15"/>
    <mergeCell ref="F15:G16"/>
    <mergeCell ref="A4:G4"/>
    <mergeCell ref="C7:C8"/>
    <mergeCell ref="B7:B8"/>
    <mergeCell ref="A15:A16"/>
    <mergeCell ref="G7:G8"/>
    <mergeCell ref="A7:A8"/>
    <mergeCell ref="D7:F7"/>
  </mergeCells>
  <phoneticPr fontId="3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U61"/>
  <sheetViews>
    <sheetView view="pageBreakPreview" zoomScaleNormal="100" zoomScaleSheetLayoutView="100" workbookViewId="0">
      <selection activeCell="K4" sqref="K4:S5"/>
    </sheetView>
  </sheetViews>
  <sheetFormatPr defaultRowHeight="14.25"/>
  <cols>
    <col min="1" max="1" width="12.625" style="7" customWidth="1"/>
    <col min="2" max="3" width="6.25" style="7" customWidth="1"/>
    <col min="4" max="4" width="7.75" style="7" customWidth="1"/>
    <col min="5" max="5" width="7.875" style="7" customWidth="1"/>
    <col min="6" max="6" width="7.375" style="7" customWidth="1"/>
    <col min="7" max="7" width="6.125" style="7" customWidth="1"/>
    <col min="8" max="8" width="7.5" style="7" customWidth="1"/>
    <col min="9" max="10" width="9.125" style="7" customWidth="1"/>
    <col min="11" max="11" width="12.625" style="7" customWidth="1"/>
    <col min="12" max="12" width="7.375" style="60" customWidth="1"/>
    <col min="13" max="13" width="8.625" style="60" customWidth="1"/>
    <col min="14" max="14" width="9.25" style="7" customWidth="1"/>
    <col min="15" max="15" width="6.875" style="7" customWidth="1"/>
    <col min="16" max="16" width="7.375" style="7" customWidth="1"/>
    <col min="17" max="17" width="8.375" style="7" customWidth="1"/>
    <col min="18" max="18" width="9" style="7" customWidth="1"/>
    <col min="19" max="19" width="10.625" style="7" customWidth="1"/>
    <col min="20" max="20" width="11.75" style="60" customWidth="1"/>
    <col min="21" max="16384" width="9" style="7"/>
  </cols>
  <sheetData>
    <row r="1" spans="1:20" ht="11.25" customHeight="1">
      <c r="A1" s="58"/>
      <c r="B1" s="26"/>
      <c r="C1" s="26"/>
      <c r="D1" s="26"/>
      <c r="E1" s="26"/>
      <c r="F1" s="26"/>
      <c r="G1" s="26"/>
      <c r="H1" s="26"/>
      <c r="I1" s="26"/>
      <c r="J1" s="26"/>
      <c r="K1" s="58"/>
      <c r="L1" s="27"/>
      <c r="M1" s="27"/>
      <c r="N1" s="26"/>
      <c r="O1" s="26"/>
      <c r="P1" s="26"/>
      <c r="Q1" s="58"/>
      <c r="R1" s="58"/>
      <c r="S1" s="58"/>
    </row>
    <row r="2" spans="1:20" s="59" customFormat="1" ht="14.25" customHeight="1">
      <c r="B2" s="67"/>
      <c r="C2" s="67"/>
      <c r="D2" s="67"/>
      <c r="E2" s="67"/>
      <c r="F2" s="67"/>
      <c r="G2" s="67"/>
      <c r="H2" s="67"/>
      <c r="I2" s="67"/>
      <c r="J2" s="28" t="s">
        <v>445</v>
      </c>
      <c r="K2" s="25" t="s">
        <v>446</v>
      </c>
      <c r="N2" s="67"/>
      <c r="O2" s="67"/>
      <c r="P2" s="67"/>
      <c r="Q2" s="67"/>
      <c r="R2" s="67"/>
    </row>
    <row r="3" spans="1:20" ht="14.25" customHeight="1">
      <c r="A3" s="84"/>
      <c r="B3" s="26"/>
      <c r="C3" s="26"/>
      <c r="D3" s="26"/>
      <c r="E3" s="26"/>
      <c r="F3" s="26"/>
      <c r="G3" s="26"/>
      <c r="H3" s="26"/>
      <c r="I3" s="26"/>
      <c r="J3" s="26"/>
      <c r="K3" s="84"/>
      <c r="L3" s="27"/>
      <c r="M3" s="27"/>
      <c r="N3" s="26"/>
      <c r="O3" s="26"/>
      <c r="P3" s="26"/>
      <c r="Q3" s="26"/>
      <c r="R3" s="26"/>
      <c r="S3" s="85"/>
      <c r="T3" s="86"/>
    </row>
    <row r="4" spans="1:20" ht="19.5" customHeight="1">
      <c r="A4" s="413" t="s">
        <v>206</v>
      </c>
      <c r="B4" s="413"/>
      <c r="C4" s="413"/>
      <c r="D4" s="413"/>
      <c r="E4" s="413"/>
      <c r="F4" s="413"/>
      <c r="G4" s="413"/>
      <c r="H4" s="413"/>
      <c r="I4" s="413"/>
      <c r="J4" s="413"/>
      <c r="K4" s="444" t="s">
        <v>207</v>
      </c>
      <c r="L4" s="444"/>
      <c r="M4" s="444"/>
      <c r="N4" s="444"/>
      <c r="O4" s="444"/>
      <c r="P4" s="444"/>
      <c r="Q4" s="444"/>
      <c r="R4" s="444"/>
      <c r="S4" s="444"/>
      <c r="T4" s="157"/>
    </row>
    <row r="5" spans="1:20" ht="19.5" customHeight="1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44"/>
      <c r="L5" s="444"/>
      <c r="M5" s="444"/>
      <c r="N5" s="444"/>
      <c r="O5" s="444"/>
      <c r="P5" s="444"/>
      <c r="Q5" s="444"/>
      <c r="R5" s="444"/>
      <c r="S5" s="444"/>
      <c r="T5" s="157"/>
    </row>
    <row r="6" spans="1:20" ht="14.2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7"/>
      <c r="N6" s="26"/>
      <c r="O6" s="26"/>
      <c r="P6" s="26"/>
      <c r="Q6" s="26"/>
      <c r="R6" s="26"/>
      <c r="S6" s="26"/>
      <c r="T6" s="27"/>
    </row>
    <row r="7" spans="1:20" ht="14.25" customHeight="1" thickBot="1">
      <c r="A7" s="31" t="s">
        <v>0</v>
      </c>
      <c r="B7" s="23"/>
      <c r="C7" s="23"/>
      <c r="D7" s="23"/>
      <c r="E7" s="23"/>
      <c r="F7" s="23"/>
      <c r="G7" s="23"/>
      <c r="H7" s="26"/>
      <c r="I7" s="26"/>
      <c r="J7" s="42" t="s">
        <v>53</v>
      </c>
      <c r="K7" s="31" t="s">
        <v>0</v>
      </c>
      <c r="L7" s="31"/>
      <c r="M7" s="47"/>
      <c r="N7" s="23"/>
      <c r="O7" s="23"/>
      <c r="P7" s="23"/>
      <c r="Q7" s="23"/>
      <c r="R7" s="23"/>
      <c r="S7" s="42" t="s">
        <v>53</v>
      </c>
    </row>
    <row r="8" spans="1:20" s="49" customFormat="1" ht="19.5" customHeight="1">
      <c r="A8" s="402" t="s">
        <v>150</v>
      </c>
      <c r="B8" s="394" t="s">
        <v>76</v>
      </c>
      <c r="C8" s="436" t="s">
        <v>269</v>
      </c>
      <c r="D8" s="441"/>
      <c r="E8" s="441"/>
      <c r="F8" s="441"/>
      <c r="G8" s="441"/>
      <c r="H8" s="441"/>
      <c r="I8" s="441"/>
      <c r="J8" s="441"/>
      <c r="K8" s="402" t="s">
        <v>150</v>
      </c>
      <c r="L8" s="441" t="s">
        <v>269</v>
      </c>
      <c r="M8" s="441"/>
      <c r="N8" s="441"/>
      <c r="O8" s="441"/>
      <c r="P8" s="441"/>
      <c r="Q8" s="437"/>
      <c r="R8" s="448" t="s">
        <v>203</v>
      </c>
      <c r="S8" s="408"/>
    </row>
    <row r="9" spans="1:20" s="49" customFormat="1" ht="19.5" customHeight="1">
      <c r="A9" s="415"/>
      <c r="B9" s="442"/>
      <c r="C9" s="445" t="s">
        <v>270</v>
      </c>
      <c r="D9" s="446"/>
      <c r="E9" s="446"/>
      <c r="F9" s="446"/>
      <c r="G9" s="446"/>
      <c r="H9" s="446"/>
      <c r="I9" s="446"/>
      <c r="J9" s="446"/>
      <c r="K9" s="415"/>
      <c r="L9" s="446" t="s">
        <v>271</v>
      </c>
      <c r="M9" s="446"/>
      <c r="N9" s="446"/>
      <c r="O9" s="446"/>
      <c r="P9" s="447"/>
      <c r="Q9" s="429" t="s">
        <v>16</v>
      </c>
      <c r="R9" s="430"/>
      <c r="S9" s="427"/>
    </row>
    <row r="10" spans="1:20" s="49" customFormat="1" ht="72.75" customHeight="1">
      <c r="A10" s="403"/>
      <c r="B10" s="395"/>
      <c r="C10" s="141"/>
      <c r="D10" s="144" t="s">
        <v>15</v>
      </c>
      <c r="E10" s="144" t="s">
        <v>79</v>
      </c>
      <c r="F10" s="144" t="s">
        <v>179</v>
      </c>
      <c r="G10" s="144" t="s">
        <v>180</v>
      </c>
      <c r="H10" s="144" t="s">
        <v>181</v>
      </c>
      <c r="I10" s="144" t="s">
        <v>177</v>
      </c>
      <c r="J10" s="152" t="s">
        <v>178</v>
      </c>
      <c r="K10" s="403"/>
      <c r="L10" s="176"/>
      <c r="M10" s="144" t="s">
        <v>200</v>
      </c>
      <c r="N10" s="152" t="s">
        <v>199</v>
      </c>
      <c r="O10" s="144" t="s">
        <v>201</v>
      </c>
      <c r="P10" s="144" t="s">
        <v>202</v>
      </c>
      <c r="Q10" s="397"/>
      <c r="R10" s="144" t="s">
        <v>272</v>
      </c>
      <c r="S10" s="241" t="s">
        <v>273</v>
      </c>
    </row>
    <row r="11" spans="1:20" s="63" customFormat="1" ht="28.5" customHeight="1">
      <c r="A11" s="112" t="s">
        <v>372</v>
      </c>
      <c r="B11" s="113" t="s">
        <v>214</v>
      </c>
      <c r="C11" s="113">
        <v>7</v>
      </c>
      <c r="D11" s="113">
        <v>0</v>
      </c>
      <c r="E11" s="113">
        <v>2</v>
      </c>
      <c r="F11" s="113">
        <v>0</v>
      </c>
      <c r="G11" s="113">
        <v>0</v>
      </c>
      <c r="H11" s="113">
        <v>1</v>
      </c>
      <c r="I11" s="113">
        <v>0</v>
      </c>
      <c r="J11" s="113">
        <v>4</v>
      </c>
      <c r="K11" s="175" t="s">
        <v>375</v>
      </c>
      <c r="L11" s="165" t="s">
        <v>213</v>
      </c>
      <c r="M11" s="165">
        <v>8</v>
      </c>
      <c r="N11" s="165" t="s">
        <v>212</v>
      </c>
      <c r="O11" s="165">
        <v>5</v>
      </c>
      <c r="P11" s="165">
        <v>12</v>
      </c>
      <c r="Q11" s="165">
        <v>43</v>
      </c>
      <c r="R11" s="173">
        <v>2</v>
      </c>
      <c r="S11" s="173">
        <v>0</v>
      </c>
    </row>
    <row r="12" spans="1:20" s="60" customFormat="1" ht="28.5" customHeight="1">
      <c r="A12" s="112" t="s">
        <v>350</v>
      </c>
      <c r="B12" s="165" t="s">
        <v>340</v>
      </c>
      <c r="C12" s="165">
        <v>8</v>
      </c>
      <c r="D12" s="165">
        <v>0</v>
      </c>
      <c r="E12" s="165">
        <v>2</v>
      </c>
      <c r="F12" s="165">
        <v>0</v>
      </c>
      <c r="G12" s="165">
        <v>0</v>
      </c>
      <c r="H12" s="165">
        <v>1</v>
      </c>
      <c r="I12" s="165">
        <v>0</v>
      </c>
      <c r="J12" s="165">
        <v>4</v>
      </c>
      <c r="K12" s="175" t="s">
        <v>350</v>
      </c>
      <c r="L12" s="165" t="s">
        <v>213</v>
      </c>
      <c r="M12" s="165">
        <v>8</v>
      </c>
      <c r="N12" s="165" t="s">
        <v>212</v>
      </c>
      <c r="O12" s="165">
        <v>5</v>
      </c>
      <c r="P12" s="165">
        <v>12</v>
      </c>
      <c r="Q12" s="165">
        <v>43</v>
      </c>
      <c r="R12" s="173">
        <v>2</v>
      </c>
      <c r="S12" s="173">
        <v>0</v>
      </c>
    </row>
    <row r="13" spans="1:20" s="63" customFormat="1" ht="28.5" customHeight="1">
      <c r="A13" s="112" t="s">
        <v>373</v>
      </c>
      <c r="B13" s="174" t="s">
        <v>354</v>
      </c>
      <c r="C13" s="174">
        <v>8</v>
      </c>
      <c r="D13" s="165">
        <v>0</v>
      </c>
      <c r="E13" s="174">
        <v>2</v>
      </c>
      <c r="F13" s="174">
        <v>0</v>
      </c>
      <c r="G13" s="165">
        <v>0</v>
      </c>
      <c r="H13" s="174">
        <v>1</v>
      </c>
      <c r="I13" s="174">
        <v>0</v>
      </c>
      <c r="J13" s="174">
        <v>5</v>
      </c>
      <c r="K13" s="175" t="s">
        <v>376</v>
      </c>
      <c r="L13" s="165" t="s">
        <v>213</v>
      </c>
      <c r="M13" s="165">
        <v>9</v>
      </c>
      <c r="N13" s="165" t="s">
        <v>355</v>
      </c>
      <c r="O13" s="165">
        <v>5</v>
      </c>
      <c r="P13" s="174">
        <v>12</v>
      </c>
      <c r="Q13" s="174">
        <v>43</v>
      </c>
      <c r="R13" s="173">
        <v>13</v>
      </c>
      <c r="S13" s="173">
        <v>0</v>
      </c>
    </row>
    <row r="14" spans="1:20" s="63" customFormat="1" ht="28.5" customHeight="1">
      <c r="A14" s="112" t="s">
        <v>374</v>
      </c>
      <c r="B14" s="174" t="s">
        <v>354</v>
      </c>
      <c r="C14" s="174">
        <v>10</v>
      </c>
      <c r="D14" s="165">
        <v>0</v>
      </c>
      <c r="E14" s="174">
        <v>2</v>
      </c>
      <c r="F14" s="174">
        <v>0</v>
      </c>
      <c r="G14" s="165">
        <v>1</v>
      </c>
      <c r="H14" s="174">
        <v>1</v>
      </c>
      <c r="I14" s="174">
        <v>0</v>
      </c>
      <c r="J14" s="174">
        <v>6</v>
      </c>
      <c r="K14" s="175" t="s">
        <v>335</v>
      </c>
      <c r="L14" s="165" t="s">
        <v>377</v>
      </c>
      <c r="M14" s="165">
        <v>8</v>
      </c>
      <c r="N14" s="165" t="s">
        <v>355</v>
      </c>
      <c r="O14" s="165">
        <v>4</v>
      </c>
      <c r="P14" s="174">
        <v>12</v>
      </c>
      <c r="Q14" s="174">
        <v>43</v>
      </c>
      <c r="R14" s="173">
        <v>13</v>
      </c>
      <c r="S14" s="173">
        <v>0</v>
      </c>
    </row>
    <row r="15" spans="1:20" s="60" customFormat="1" ht="28.5" customHeight="1">
      <c r="A15" s="22" t="s">
        <v>352</v>
      </c>
      <c r="B15" s="337" t="s">
        <v>418</v>
      </c>
      <c r="C15" s="236">
        <f>SUM(C17:C25)</f>
        <v>10</v>
      </c>
      <c r="D15" s="236">
        <f t="shared" ref="D15:I15" si="0">SUM(D17:D25)</f>
        <v>0</v>
      </c>
      <c r="E15" s="236">
        <f t="shared" si="0"/>
        <v>2</v>
      </c>
      <c r="F15" s="236">
        <f t="shared" si="0"/>
        <v>0</v>
      </c>
      <c r="G15" s="236">
        <f t="shared" si="0"/>
        <v>1</v>
      </c>
      <c r="H15" s="236">
        <f t="shared" si="0"/>
        <v>1</v>
      </c>
      <c r="I15" s="236">
        <f t="shared" si="0"/>
        <v>0</v>
      </c>
      <c r="J15" s="236">
        <f>SUM(J17:J25)</f>
        <v>6</v>
      </c>
      <c r="K15" s="22" t="s">
        <v>352</v>
      </c>
      <c r="L15" s="338" t="s">
        <v>417</v>
      </c>
      <c r="M15" s="237">
        <f>SUM(M17:M25)</f>
        <v>8</v>
      </c>
      <c r="N15" s="338" t="s">
        <v>416</v>
      </c>
      <c r="O15" s="237">
        <f>SUM(O17:O25)</f>
        <v>4</v>
      </c>
      <c r="P15" s="238">
        <f>SUM(P17:P25)</f>
        <v>13</v>
      </c>
      <c r="Q15" s="238">
        <f>SUM(Q17:Q25)</f>
        <v>43</v>
      </c>
      <c r="R15" s="238">
        <f>SUM(R17:R25)</f>
        <v>13</v>
      </c>
      <c r="S15" s="238">
        <v>0</v>
      </c>
      <c r="T15" s="161"/>
    </row>
    <row r="16" spans="1:20" s="253" customFormat="1" ht="25.5" customHeight="1">
      <c r="A16" s="250"/>
      <c r="B16" s="245"/>
      <c r="C16" s="245"/>
      <c r="D16" s="245"/>
      <c r="E16" s="251"/>
      <c r="F16" s="251"/>
      <c r="G16" s="251"/>
      <c r="H16" s="251"/>
      <c r="I16" s="251"/>
      <c r="J16" s="251"/>
      <c r="K16" s="250"/>
      <c r="L16" s="251"/>
      <c r="M16" s="251"/>
      <c r="N16" s="251"/>
      <c r="O16" s="251"/>
      <c r="P16" s="251"/>
      <c r="Q16" s="251"/>
      <c r="R16" s="251"/>
      <c r="S16" s="251"/>
      <c r="T16" s="252"/>
    </row>
    <row r="17" spans="1:21" s="60" customFormat="1" ht="30.6" customHeight="1">
      <c r="A17" s="39" t="s">
        <v>30</v>
      </c>
      <c r="B17" s="301">
        <v>4</v>
      </c>
      <c r="C17" s="301">
        <v>0</v>
      </c>
      <c r="D17" s="302">
        <v>0</v>
      </c>
      <c r="E17" s="302">
        <v>0</v>
      </c>
      <c r="F17" s="302">
        <v>0</v>
      </c>
      <c r="G17" s="302">
        <v>0</v>
      </c>
      <c r="H17" s="301">
        <v>0</v>
      </c>
      <c r="I17" s="301">
        <v>0</v>
      </c>
      <c r="J17" s="301">
        <v>0</v>
      </c>
      <c r="K17" s="39" t="s">
        <v>30</v>
      </c>
      <c r="L17" s="301">
        <v>2</v>
      </c>
      <c r="M17" s="305">
        <v>0</v>
      </c>
      <c r="N17" s="305">
        <v>2</v>
      </c>
      <c r="O17" s="301">
        <v>0</v>
      </c>
      <c r="P17" s="301">
        <v>0</v>
      </c>
      <c r="Q17" s="301">
        <v>2</v>
      </c>
      <c r="R17" s="301">
        <v>0</v>
      </c>
      <c r="S17" s="301">
        <v>0</v>
      </c>
      <c r="T17" s="136"/>
    </row>
    <row r="18" spans="1:21" s="60" customFormat="1" ht="30.6" customHeight="1">
      <c r="A18" s="39" t="s">
        <v>31</v>
      </c>
      <c r="B18" s="301">
        <v>0</v>
      </c>
      <c r="C18" s="301">
        <v>0</v>
      </c>
      <c r="D18" s="301">
        <v>0</v>
      </c>
      <c r="E18" s="301">
        <v>0</v>
      </c>
      <c r="F18" s="302">
        <v>0</v>
      </c>
      <c r="G18" s="302">
        <v>0</v>
      </c>
      <c r="H18" s="301">
        <v>0</v>
      </c>
      <c r="I18" s="301">
        <v>0</v>
      </c>
      <c r="J18" s="301">
        <v>0</v>
      </c>
      <c r="K18" s="39" t="s">
        <v>31</v>
      </c>
      <c r="L18" s="301">
        <v>0</v>
      </c>
      <c r="M18" s="301">
        <v>0</v>
      </c>
      <c r="N18" s="305">
        <v>0</v>
      </c>
      <c r="O18" s="301">
        <v>0</v>
      </c>
      <c r="P18" s="301">
        <v>0</v>
      </c>
      <c r="Q18" s="301">
        <v>0</v>
      </c>
      <c r="R18" s="301">
        <v>0</v>
      </c>
      <c r="S18" s="301">
        <v>0</v>
      </c>
      <c r="T18" s="136"/>
    </row>
    <row r="19" spans="1:21" s="60" customFormat="1" ht="30.6" customHeight="1">
      <c r="A19" s="39" t="s">
        <v>32</v>
      </c>
      <c r="B19" s="301">
        <v>1</v>
      </c>
      <c r="C19" s="301">
        <v>1</v>
      </c>
      <c r="D19" s="301">
        <v>0</v>
      </c>
      <c r="E19" s="301">
        <v>0</v>
      </c>
      <c r="F19" s="302">
        <v>0</v>
      </c>
      <c r="G19" s="302">
        <v>0</v>
      </c>
      <c r="H19" s="301">
        <v>1</v>
      </c>
      <c r="I19" s="301">
        <v>0</v>
      </c>
      <c r="J19" s="301">
        <v>0</v>
      </c>
      <c r="K19" s="39" t="s">
        <v>32</v>
      </c>
      <c r="L19" s="301">
        <v>0</v>
      </c>
      <c r="M19" s="301">
        <v>0</v>
      </c>
      <c r="N19" s="305">
        <v>0</v>
      </c>
      <c r="O19" s="301">
        <v>0</v>
      </c>
      <c r="P19" s="301">
        <v>0</v>
      </c>
      <c r="Q19" s="301">
        <v>0</v>
      </c>
      <c r="R19" s="301">
        <v>0</v>
      </c>
      <c r="S19" s="301">
        <v>0</v>
      </c>
      <c r="T19" s="136"/>
    </row>
    <row r="20" spans="1:21" s="60" customFormat="1" ht="30.6" customHeight="1">
      <c r="A20" s="39" t="s">
        <v>33</v>
      </c>
      <c r="B20" s="301">
        <v>2</v>
      </c>
      <c r="C20" s="301">
        <v>1</v>
      </c>
      <c r="D20" s="301">
        <v>0</v>
      </c>
      <c r="E20" s="301">
        <v>0</v>
      </c>
      <c r="F20" s="302">
        <v>0</v>
      </c>
      <c r="G20" s="301">
        <v>1</v>
      </c>
      <c r="H20" s="301">
        <v>0</v>
      </c>
      <c r="I20" s="301">
        <v>0</v>
      </c>
      <c r="J20" s="301">
        <v>0</v>
      </c>
      <c r="K20" s="39" t="s">
        <v>33</v>
      </c>
      <c r="L20" s="301">
        <v>0</v>
      </c>
      <c r="M20" s="301">
        <v>0</v>
      </c>
      <c r="N20" s="305">
        <v>0</v>
      </c>
      <c r="O20" s="301">
        <v>0</v>
      </c>
      <c r="P20" s="301">
        <v>0</v>
      </c>
      <c r="Q20" s="301">
        <v>1</v>
      </c>
      <c r="R20" s="301">
        <v>0</v>
      </c>
      <c r="S20" s="301">
        <v>0</v>
      </c>
      <c r="T20" s="136"/>
    </row>
    <row r="21" spans="1:21" s="60" customFormat="1" ht="30.6" customHeight="1">
      <c r="A21" s="39" t="s">
        <v>34</v>
      </c>
      <c r="B21" s="303" t="s">
        <v>413</v>
      </c>
      <c r="C21" s="301">
        <v>0</v>
      </c>
      <c r="D21" s="301">
        <v>0</v>
      </c>
      <c r="E21" s="301">
        <v>0</v>
      </c>
      <c r="F21" s="302">
        <v>0</v>
      </c>
      <c r="G21" s="302">
        <v>0</v>
      </c>
      <c r="H21" s="301">
        <v>0</v>
      </c>
      <c r="I21" s="301">
        <v>0</v>
      </c>
      <c r="J21" s="301">
        <v>0</v>
      </c>
      <c r="K21" s="39" t="s">
        <v>34</v>
      </c>
      <c r="L21" s="303" t="s">
        <v>414</v>
      </c>
      <c r="M21" s="301">
        <v>1</v>
      </c>
      <c r="N21" s="303" t="s">
        <v>415</v>
      </c>
      <c r="O21" s="301">
        <v>0</v>
      </c>
      <c r="P21" s="301">
        <v>1</v>
      </c>
      <c r="Q21" s="301">
        <v>2</v>
      </c>
      <c r="R21" s="301">
        <v>0</v>
      </c>
      <c r="S21" s="301">
        <v>0</v>
      </c>
      <c r="T21" s="136"/>
    </row>
    <row r="22" spans="1:21" s="60" customFormat="1" ht="30.6" customHeight="1">
      <c r="A22" s="39" t="s">
        <v>35</v>
      </c>
      <c r="B22" s="301">
        <v>9</v>
      </c>
      <c r="C22" s="301">
        <v>1</v>
      </c>
      <c r="D22" s="301">
        <v>0</v>
      </c>
      <c r="E22" s="301">
        <v>0</v>
      </c>
      <c r="F22" s="302">
        <v>0</v>
      </c>
      <c r="G22" s="302">
        <v>0</v>
      </c>
      <c r="H22" s="301">
        <v>0</v>
      </c>
      <c r="I22" s="301">
        <v>0</v>
      </c>
      <c r="J22" s="301">
        <v>1</v>
      </c>
      <c r="K22" s="39" t="s">
        <v>35</v>
      </c>
      <c r="L22" s="301">
        <v>4</v>
      </c>
      <c r="M22" s="301">
        <v>0</v>
      </c>
      <c r="N22" s="305">
        <v>0</v>
      </c>
      <c r="O22" s="301">
        <v>2</v>
      </c>
      <c r="P22" s="301">
        <v>2</v>
      </c>
      <c r="Q22" s="301">
        <v>4</v>
      </c>
      <c r="R22" s="301">
        <v>0</v>
      </c>
      <c r="S22" s="301">
        <v>0</v>
      </c>
      <c r="T22" s="136"/>
    </row>
    <row r="23" spans="1:21" s="60" customFormat="1" ht="30.6" customHeight="1">
      <c r="A23" s="39" t="s">
        <v>36</v>
      </c>
      <c r="B23" s="301">
        <v>45</v>
      </c>
      <c r="C23" s="301">
        <v>2</v>
      </c>
      <c r="D23" s="301">
        <v>0</v>
      </c>
      <c r="E23" s="301">
        <v>0</v>
      </c>
      <c r="F23" s="302">
        <v>0</v>
      </c>
      <c r="G23" s="302">
        <v>0</v>
      </c>
      <c r="H23" s="301">
        <v>0</v>
      </c>
      <c r="I23" s="301">
        <v>0</v>
      </c>
      <c r="J23" s="301">
        <v>2</v>
      </c>
      <c r="K23" s="39" t="s">
        <v>36</v>
      </c>
      <c r="L23" s="301">
        <v>9</v>
      </c>
      <c r="M23" s="301">
        <v>2</v>
      </c>
      <c r="N23" s="305">
        <v>1</v>
      </c>
      <c r="O23" s="301">
        <v>1</v>
      </c>
      <c r="P23" s="301">
        <v>5</v>
      </c>
      <c r="Q23" s="301">
        <v>21</v>
      </c>
      <c r="R23" s="301">
        <v>13</v>
      </c>
      <c r="S23" s="301">
        <v>0</v>
      </c>
      <c r="T23" s="136"/>
    </row>
    <row r="24" spans="1:21" s="60" customFormat="1" ht="30.6" customHeight="1">
      <c r="A24" s="39" t="s">
        <v>37</v>
      </c>
      <c r="B24" s="301">
        <v>4</v>
      </c>
      <c r="C24" s="301">
        <v>1</v>
      </c>
      <c r="D24" s="301">
        <v>0</v>
      </c>
      <c r="E24" s="301">
        <v>1</v>
      </c>
      <c r="F24" s="302">
        <v>0</v>
      </c>
      <c r="G24" s="302">
        <v>0</v>
      </c>
      <c r="H24" s="301">
        <v>0</v>
      </c>
      <c r="I24" s="301">
        <v>0</v>
      </c>
      <c r="J24" s="301">
        <v>0</v>
      </c>
      <c r="K24" s="39" t="s">
        <v>37</v>
      </c>
      <c r="L24" s="301">
        <v>1</v>
      </c>
      <c r="M24" s="301">
        <v>0</v>
      </c>
      <c r="N24" s="305">
        <v>0</v>
      </c>
      <c r="O24" s="301">
        <v>0</v>
      </c>
      <c r="P24" s="301">
        <v>1</v>
      </c>
      <c r="Q24" s="301">
        <v>2</v>
      </c>
      <c r="R24" s="301">
        <v>0</v>
      </c>
      <c r="S24" s="301">
        <v>0</v>
      </c>
      <c r="T24" s="136"/>
    </row>
    <row r="25" spans="1:21" s="60" customFormat="1" ht="30.6" customHeight="1" thickBot="1">
      <c r="A25" s="40" t="s">
        <v>38</v>
      </c>
      <c r="B25" s="304">
        <v>25</v>
      </c>
      <c r="C25" s="304">
        <v>4</v>
      </c>
      <c r="D25" s="304">
        <v>0</v>
      </c>
      <c r="E25" s="304">
        <v>1</v>
      </c>
      <c r="F25" s="304">
        <v>0</v>
      </c>
      <c r="G25" s="304">
        <v>0</v>
      </c>
      <c r="H25" s="304">
        <v>0</v>
      </c>
      <c r="I25" s="304">
        <v>0</v>
      </c>
      <c r="J25" s="304">
        <v>3</v>
      </c>
      <c r="K25" s="40" t="s">
        <v>38</v>
      </c>
      <c r="L25" s="304">
        <v>10</v>
      </c>
      <c r="M25" s="304">
        <v>5</v>
      </c>
      <c r="N25" s="306">
        <v>0</v>
      </c>
      <c r="O25" s="304">
        <v>1</v>
      </c>
      <c r="P25" s="304">
        <v>4</v>
      </c>
      <c r="Q25" s="304">
        <v>11</v>
      </c>
      <c r="R25" s="304">
        <v>0</v>
      </c>
      <c r="S25" s="304">
        <v>0</v>
      </c>
      <c r="T25" s="136"/>
    </row>
    <row r="26" spans="1:21" s="6" customFormat="1" ht="23.25" customHeight="1">
      <c r="A26" s="443" t="s">
        <v>204</v>
      </c>
      <c r="B26" s="443"/>
      <c r="C26" s="443"/>
      <c r="D26" s="443"/>
      <c r="E26" s="443"/>
      <c r="F26" s="443"/>
      <c r="G26" s="443"/>
      <c r="H26" s="443"/>
      <c r="I26" s="32"/>
      <c r="J26" s="138" t="s">
        <v>18</v>
      </c>
      <c r="K26" s="443" t="s">
        <v>204</v>
      </c>
      <c r="L26" s="443"/>
      <c r="M26" s="443"/>
      <c r="N26" s="443"/>
      <c r="O26" s="443"/>
      <c r="P26" s="443"/>
      <c r="Q26" s="443"/>
      <c r="R26" s="172"/>
      <c r="S26" s="138" t="s">
        <v>18</v>
      </c>
      <c r="U26" s="32"/>
    </row>
    <row r="27" spans="1:21" ht="14.25" customHeight="1">
      <c r="B27" s="64"/>
      <c r="C27" s="64"/>
    </row>
    <row r="28" spans="1:21" ht="14.25" customHeight="1"/>
    <row r="29" spans="1:21" ht="14.25" customHeight="1"/>
    <row r="30" spans="1:21" ht="14.25" customHeight="1"/>
    <row r="31" spans="1:21" ht="14.25" customHeight="1"/>
    <row r="32" spans="1:2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</sheetData>
  <mergeCells count="13">
    <mergeCell ref="A4:J5"/>
    <mergeCell ref="A8:A10"/>
    <mergeCell ref="B8:B10"/>
    <mergeCell ref="A26:H26"/>
    <mergeCell ref="K26:Q26"/>
    <mergeCell ref="Q9:Q10"/>
    <mergeCell ref="K4:S5"/>
    <mergeCell ref="C8:J8"/>
    <mergeCell ref="L8:Q8"/>
    <mergeCell ref="C9:J9"/>
    <mergeCell ref="L9:P9"/>
    <mergeCell ref="R8:S9"/>
    <mergeCell ref="K8:K10"/>
  </mergeCells>
  <phoneticPr fontId="32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1" manualBreakCount="1">
    <brk id="10" max="27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rgb="FFFFFF00"/>
  </sheetPr>
  <dimension ref="A1:H80"/>
  <sheetViews>
    <sheetView view="pageBreakPreview" zoomScaleNormal="100" zoomScaleSheetLayoutView="100" workbookViewId="0">
      <selection activeCell="G7" sqref="G7"/>
    </sheetView>
  </sheetViews>
  <sheetFormatPr defaultRowHeight="14.25"/>
  <cols>
    <col min="1" max="1" width="12.625" style="7" customWidth="1"/>
    <col min="2" max="5" width="11.25" style="7" customWidth="1"/>
    <col min="6" max="7" width="11" style="7" customWidth="1"/>
    <col min="8" max="16384" width="9" style="7"/>
  </cols>
  <sheetData>
    <row r="1" spans="1:7" ht="11.25" customHeight="1">
      <c r="A1" s="26"/>
      <c r="B1" s="26"/>
      <c r="C1" s="26"/>
      <c r="D1" s="26"/>
      <c r="E1" s="26"/>
      <c r="F1" s="26"/>
      <c r="G1" s="26"/>
    </row>
    <row r="2" spans="1:7" ht="14.25" customHeight="1">
      <c r="B2" s="26"/>
      <c r="C2" s="26"/>
      <c r="D2" s="26"/>
      <c r="E2" s="26"/>
      <c r="F2" s="26"/>
      <c r="G2" s="28" t="s">
        <v>447</v>
      </c>
    </row>
    <row r="3" spans="1:7" ht="14.25" customHeight="1">
      <c r="A3" s="26"/>
      <c r="B3" s="26"/>
      <c r="C3" s="26"/>
      <c r="D3" s="26"/>
      <c r="E3" s="26"/>
      <c r="F3" s="26"/>
      <c r="G3" s="26"/>
    </row>
    <row r="4" spans="1:7" ht="22.5" customHeight="1">
      <c r="A4" s="391" t="s">
        <v>182</v>
      </c>
      <c r="B4" s="391"/>
      <c r="C4" s="391"/>
      <c r="D4" s="391"/>
      <c r="E4" s="391"/>
      <c r="F4" s="391"/>
      <c r="G4" s="391"/>
    </row>
    <row r="5" spans="1:7" ht="22.5" customHeight="1">
      <c r="A5" s="391" t="s">
        <v>208</v>
      </c>
      <c r="B5" s="391"/>
      <c r="C5" s="391"/>
      <c r="D5" s="391"/>
      <c r="E5" s="391"/>
      <c r="F5" s="391"/>
      <c r="G5" s="391"/>
    </row>
    <row r="6" spans="1:7" ht="14.25" customHeight="1">
      <c r="A6" s="26"/>
      <c r="B6" s="61"/>
      <c r="C6" s="61"/>
      <c r="D6" s="61"/>
      <c r="E6" s="61"/>
      <c r="F6" s="61"/>
      <c r="G6" s="61"/>
    </row>
    <row r="7" spans="1:7" s="59" customFormat="1" ht="14.25" customHeight="1" thickBot="1">
      <c r="A7" s="31" t="s">
        <v>9</v>
      </c>
      <c r="B7" s="91"/>
      <c r="C7" s="91"/>
      <c r="D7" s="91"/>
      <c r="E7" s="91"/>
      <c r="F7" s="91"/>
      <c r="G7" s="104" t="s">
        <v>53</v>
      </c>
    </row>
    <row r="8" spans="1:7" s="49" customFormat="1" ht="18.75" customHeight="1">
      <c r="A8" s="402" t="s">
        <v>151</v>
      </c>
      <c r="B8" s="406" t="s">
        <v>69</v>
      </c>
      <c r="C8" s="393"/>
      <c r="D8" s="393"/>
      <c r="E8" s="399"/>
      <c r="F8" s="398" t="s">
        <v>74</v>
      </c>
      <c r="G8" s="393"/>
    </row>
    <row r="9" spans="1:7" s="49" customFormat="1" ht="18.75" customHeight="1">
      <c r="A9" s="415"/>
      <c r="B9" s="450"/>
      <c r="C9" s="451"/>
      <c r="D9" s="451"/>
      <c r="E9" s="452"/>
      <c r="F9" s="453"/>
      <c r="G9" s="451"/>
    </row>
    <row r="10" spans="1:7" s="49" customFormat="1" ht="18.75" customHeight="1">
      <c r="A10" s="415"/>
      <c r="B10" s="454" t="s">
        <v>70</v>
      </c>
      <c r="C10" s="429" t="s">
        <v>71</v>
      </c>
      <c r="D10" s="422" t="s">
        <v>75</v>
      </c>
      <c r="E10" s="421"/>
      <c r="F10" s="429" t="s">
        <v>72</v>
      </c>
      <c r="G10" s="422" t="s">
        <v>73</v>
      </c>
    </row>
    <row r="11" spans="1:7" ht="18.75" customHeight="1">
      <c r="A11" s="415"/>
      <c r="B11" s="442"/>
      <c r="C11" s="449"/>
      <c r="D11" s="449"/>
      <c r="E11" s="429" t="s">
        <v>147</v>
      </c>
      <c r="F11" s="449"/>
      <c r="G11" s="418"/>
    </row>
    <row r="12" spans="1:7" ht="23.25" customHeight="1">
      <c r="A12" s="403"/>
      <c r="B12" s="395"/>
      <c r="C12" s="397"/>
      <c r="D12" s="397"/>
      <c r="E12" s="397"/>
      <c r="F12" s="397"/>
      <c r="G12" s="405"/>
    </row>
    <row r="13" spans="1:7" ht="35.1" customHeight="1">
      <c r="A13" s="112" t="s">
        <v>347</v>
      </c>
      <c r="B13" s="76">
        <v>3</v>
      </c>
      <c r="C13" s="76">
        <v>0</v>
      </c>
      <c r="D13" s="76">
        <v>0</v>
      </c>
      <c r="E13" s="76">
        <v>0</v>
      </c>
      <c r="F13" s="76">
        <v>0</v>
      </c>
      <c r="G13" s="76" t="s">
        <v>145</v>
      </c>
    </row>
    <row r="14" spans="1:7" s="63" customFormat="1" ht="35.1" customHeight="1">
      <c r="A14" s="112" t="s">
        <v>378</v>
      </c>
      <c r="B14" s="76">
        <v>1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</row>
    <row r="15" spans="1:7" s="59" customFormat="1" ht="35.1" customHeight="1">
      <c r="A15" s="112" t="s">
        <v>215</v>
      </c>
      <c r="B15" s="76">
        <v>3</v>
      </c>
      <c r="C15" s="76">
        <v>0</v>
      </c>
      <c r="D15" s="76">
        <v>1</v>
      </c>
      <c r="E15" s="76">
        <v>1</v>
      </c>
      <c r="F15" s="76">
        <v>0</v>
      </c>
      <c r="G15" s="76">
        <v>0</v>
      </c>
    </row>
    <row r="16" spans="1:7" s="63" customFormat="1" ht="35.1" customHeight="1">
      <c r="A16" s="112" t="s">
        <v>333</v>
      </c>
      <c r="B16" s="76">
        <v>3</v>
      </c>
      <c r="C16" s="76">
        <v>0</v>
      </c>
      <c r="D16" s="76">
        <v>1</v>
      </c>
      <c r="E16" s="76">
        <v>1</v>
      </c>
      <c r="F16" s="76">
        <v>0</v>
      </c>
      <c r="G16" s="76">
        <v>0</v>
      </c>
    </row>
    <row r="17" spans="1:8" s="59" customFormat="1" ht="35.1" customHeight="1" thickBot="1">
      <c r="A17" s="87" t="s">
        <v>352</v>
      </c>
      <c r="B17" s="339">
        <v>3</v>
      </c>
      <c r="C17" s="339">
        <v>0</v>
      </c>
      <c r="D17" s="339">
        <v>1</v>
      </c>
      <c r="E17" s="339">
        <v>1</v>
      </c>
      <c r="F17" s="339">
        <v>0</v>
      </c>
      <c r="G17" s="339">
        <v>0</v>
      </c>
    </row>
    <row r="18" spans="1:8" s="6" customFormat="1" ht="30" customHeight="1" thickBot="1">
      <c r="A18" s="31"/>
      <c r="B18" s="133"/>
      <c r="C18" s="133"/>
      <c r="D18" s="133"/>
      <c r="E18" s="133"/>
      <c r="F18" s="133"/>
      <c r="G18" s="133"/>
      <c r="H18" s="42"/>
    </row>
    <row r="19" spans="1:8" s="49" customFormat="1" ht="18.75" customHeight="1">
      <c r="A19" s="402" t="s">
        <v>151</v>
      </c>
      <c r="B19" s="378" t="s">
        <v>138</v>
      </c>
      <c r="C19" s="361"/>
      <c r="D19" s="457"/>
      <c r="E19" s="369" t="s">
        <v>139</v>
      </c>
      <c r="F19" s="361"/>
      <c r="G19" s="361"/>
    </row>
    <row r="20" spans="1:8" s="49" customFormat="1" ht="18.75" customHeight="1">
      <c r="A20" s="415"/>
      <c r="B20" s="458"/>
      <c r="C20" s="459"/>
      <c r="D20" s="460"/>
      <c r="E20" s="461"/>
      <c r="F20" s="459"/>
      <c r="G20" s="459"/>
    </row>
    <row r="21" spans="1:8" s="49" customFormat="1" ht="18.75" customHeight="1">
      <c r="A21" s="415"/>
      <c r="B21" s="455" t="s">
        <v>140</v>
      </c>
      <c r="C21" s="456" t="s">
        <v>141</v>
      </c>
      <c r="D21" s="456" t="s">
        <v>183</v>
      </c>
      <c r="E21" s="456" t="s">
        <v>142</v>
      </c>
      <c r="F21" s="456" t="s">
        <v>143</v>
      </c>
      <c r="G21" s="355" t="s">
        <v>144</v>
      </c>
    </row>
    <row r="22" spans="1:8" ht="18.75" customHeight="1">
      <c r="A22" s="415"/>
      <c r="B22" s="385"/>
      <c r="C22" s="374"/>
      <c r="D22" s="374"/>
      <c r="E22" s="374"/>
      <c r="F22" s="374"/>
      <c r="G22" s="370"/>
    </row>
    <row r="23" spans="1:8" ht="22.5" customHeight="1">
      <c r="A23" s="403"/>
      <c r="B23" s="386"/>
      <c r="C23" s="375"/>
      <c r="D23" s="375"/>
      <c r="E23" s="375"/>
      <c r="F23" s="375"/>
      <c r="G23" s="371"/>
    </row>
    <row r="24" spans="1:8" ht="35.1" customHeight="1">
      <c r="A24" s="112" t="s">
        <v>347</v>
      </c>
      <c r="B24" s="135">
        <v>0</v>
      </c>
      <c r="C24" s="127">
        <v>0</v>
      </c>
      <c r="D24" s="127">
        <v>4</v>
      </c>
      <c r="E24" s="134">
        <v>1</v>
      </c>
      <c r="F24" s="127">
        <v>0</v>
      </c>
      <c r="G24" s="240">
        <v>2</v>
      </c>
    </row>
    <row r="25" spans="1:8" s="63" customFormat="1" ht="35.1" customHeight="1">
      <c r="A25" s="112" t="s">
        <v>379</v>
      </c>
      <c r="B25" s="135">
        <v>1</v>
      </c>
      <c r="C25" s="127">
        <v>1</v>
      </c>
      <c r="D25" s="127">
        <v>4</v>
      </c>
      <c r="E25" s="127">
        <v>1</v>
      </c>
      <c r="F25" s="127">
        <v>0</v>
      </c>
      <c r="G25" s="240">
        <v>1</v>
      </c>
    </row>
    <row r="26" spans="1:8" s="59" customFormat="1" ht="35.1" customHeight="1">
      <c r="A26" s="112" t="s">
        <v>215</v>
      </c>
      <c r="B26" s="135">
        <v>1</v>
      </c>
      <c r="C26" s="127">
        <v>0</v>
      </c>
      <c r="D26" s="127">
        <v>4</v>
      </c>
      <c r="E26" s="127">
        <v>1</v>
      </c>
      <c r="F26" s="127">
        <v>0</v>
      </c>
      <c r="G26" s="240">
        <v>1</v>
      </c>
    </row>
    <row r="27" spans="1:8" s="63" customFormat="1" ht="35.1" customHeight="1">
      <c r="A27" s="112" t="s">
        <v>333</v>
      </c>
      <c r="B27" s="135">
        <v>1</v>
      </c>
      <c r="C27" s="127">
        <v>0</v>
      </c>
      <c r="D27" s="127">
        <v>4</v>
      </c>
      <c r="E27" s="127">
        <v>1</v>
      </c>
      <c r="F27" s="127">
        <v>0</v>
      </c>
      <c r="G27" s="240">
        <v>1</v>
      </c>
    </row>
    <row r="28" spans="1:8" s="59" customFormat="1" ht="35.1" customHeight="1" thickBot="1">
      <c r="A28" s="87" t="s">
        <v>380</v>
      </c>
      <c r="B28" s="340">
        <v>1</v>
      </c>
      <c r="C28" s="234">
        <v>0</v>
      </c>
      <c r="D28" s="339">
        <v>3</v>
      </c>
      <c r="E28" s="339">
        <v>1</v>
      </c>
      <c r="F28" s="234">
        <v>0</v>
      </c>
      <c r="G28" s="339">
        <v>0</v>
      </c>
    </row>
    <row r="29" spans="1:8" s="6" customFormat="1" ht="14.25" customHeight="1">
      <c r="A29" s="31"/>
      <c r="B29" s="57"/>
      <c r="C29" s="57"/>
      <c r="D29" s="57"/>
      <c r="E29" s="57"/>
      <c r="F29" s="57"/>
      <c r="G29" s="42" t="s">
        <v>148</v>
      </c>
      <c r="H29" s="42"/>
    </row>
    <row r="30" spans="1:8" s="6" customFormat="1" ht="14.25" customHeight="1">
      <c r="A30" s="5"/>
      <c r="B30" s="57"/>
      <c r="C30" s="57"/>
      <c r="D30" s="57"/>
      <c r="E30" s="57"/>
      <c r="F30" s="57"/>
      <c r="G30" s="57"/>
      <c r="H30" s="42"/>
    </row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</sheetData>
  <mergeCells count="21">
    <mergeCell ref="G21:G23"/>
    <mergeCell ref="F21:F23"/>
    <mergeCell ref="D21:D23"/>
    <mergeCell ref="C21:C23"/>
    <mergeCell ref="E19:G20"/>
    <mergeCell ref="A19:A23"/>
    <mergeCell ref="B10:B12"/>
    <mergeCell ref="B21:B23"/>
    <mergeCell ref="E21:E23"/>
    <mergeCell ref="C10:C12"/>
    <mergeCell ref="B19:D20"/>
    <mergeCell ref="A4:G4"/>
    <mergeCell ref="A8:A12"/>
    <mergeCell ref="D10:E10"/>
    <mergeCell ref="D11:D12"/>
    <mergeCell ref="E11:E12"/>
    <mergeCell ref="G10:G12"/>
    <mergeCell ref="A5:G5"/>
    <mergeCell ref="B8:E9"/>
    <mergeCell ref="F8:G9"/>
    <mergeCell ref="F10:F12"/>
  </mergeCells>
  <phoneticPr fontId="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W25"/>
  <sheetViews>
    <sheetView view="pageBreakPreview" topLeftCell="B1" zoomScaleNormal="100" zoomScaleSheetLayoutView="100" workbookViewId="0">
      <selection activeCell="N2" sqref="N2"/>
    </sheetView>
  </sheetViews>
  <sheetFormatPr defaultRowHeight="14.25"/>
  <cols>
    <col min="1" max="1" width="12.625" customWidth="1"/>
    <col min="2" max="7" width="11.5" customWidth="1"/>
    <col min="8" max="13" width="13.625" customWidth="1"/>
    <col min="14" max="14" width="12.625" customWidth="1"/>
    <col min="15" max="16" width="8" customWidth="1"/>
    <col min="17" max="23" width="7.625" customWidth="1"/>
  </cols>
  <sheetData>
    <row r="1" spans="1:23">
      <c r="A1" s="7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7"/>
      <c r="O1" s="26"/>
      <c r="P1" s="26"/>
      <c r="Q1" s="26"/>
      <c r="R1" s="26"/>
      <c r="S1" s="26"/>
      <c r="T1" s="26"/>
      <c r="U1" s="26"/>
      <c r="V1" s="26"/>
      <c r="W1" s="26"/>
    </row>
    <row r="2" spans="1:23">
      <c r="A2" s="25" t="s">
        <v>448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8" t="s">
        <v>449</v>
      </c>
      <c r="N2" s="25" t="s">
        <v>450</v>
      </c>
      <c r="O2" s="25"/>
      <c r="P2" s="26"/>
      <c r="Q2" s="26"/>
      <c r="R2" s="26"/>
      <c r="S2" s="26"/>
      <c r="T2" s="26"/>
      <c r="U2" s="26"/>
      <c r="V2" s="26"/>
      <c r="W2" s="28"/>
    </row>
    <row r="3" spans="1:2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22.5" customHeight="1">
      <c r="A4" s="391" t="s">
        <v>276</v>
      </c>
      <c r="B4" s="391"/>
      <c r="C4" s="391"/>
      <c r="D4" s="391"/>
      <c r="E4" s="391"/>
      <c r="F4" s="391"/>
      <c r="G4" s="391"/>
      <c r="H4" s="391" t="s">
        <v>277</v>
      </c>
      <c r="I4" s="391"/>
      <c r="J4" s="391"/>
      <c r="K4" s="391"/>
      <c r="L4" s="391"/>
      <c r="M4" s="391"/>
      <c r="N4" s="413" t="s">
        <v>327</v>
      </c>
      <c r="O4" s="413"/>
      <c r="P4" s="413"/>
      <c r="Q4" s="413"/>
      <c r="R4" s="413"/>
      <c r="S4" s="413"/>
      <c r="T4" s="413"/>
      <c r="U4" s="413"/>
      <c r="V4" s="413"/>
      <c r="W4" s="413"/>
    </row>
    <row r="5" spans="1:23" ht="18" customHeight="1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413"/>
      <c r="O5" s="413"/>
      <c r="P5" s="413"/>
      <c r="Q5" s="413"/>
      <c r="R5" s="413"/>
      <c r="S5" s="413"/>
      <c r="T5" s="413"/>
      <c r="U5" s="413"/>
      <c r="V5" s="413"/>
      <c r="W5" s="413"/>
    </row>
    <row r="6" spans="1:23" s="276" customFormat="1" ht="20.100000000000001" customHeight="1">
      <c r="A6" s="462" t="s">
        <v>278</v>
      </c>
      <c r="B6" s="463"/>
      <c r="C6" s="463"/>
      <c r="D6" s="463"/>
      <c r="E6" s="463"/>
      <c r="F6" s="463"/>
      <c r="G6" s="463"/>
      <c r="H6" s="463"/>
      <c r="I6" s="463"/>
      <c r="J6" s="463"/>
      <c r="K6" s="269"/>
      <c r="L6" s="269"/>
      <c r="M6" s="269"/>
      <c r="N6" s="462" t="s">
        <v>279</v>
      </c>
      <c r="O6" s="462"/>
      <c r="P6" s="462"/>
      <c r="Q6" s="462"/>
      <c r="R6" s="462"/>
      <c r="S6" s="462"/>
      <c r="T6" s="462"/>
      <c r="U6" s="462"/>
      <c r="V6" s="462"/>
      <c r="W6" s="462"/>
    </row>
    <row r="7" spans="1:23" ht="15" thickBot="1">
      <c r="A7" s="46" t="s">
        <v>9</v>
      </c>
      <c r="B7" s="88"/>
      <c r="C7" s="23"/>
      <c r="D7" s="23"/>
      <c r="E7" s="23"/>
      <c r="F7" s="89"/>
      <c r="G7" s="89"/>
      <c r="H7" s="89"/>
      <c r="I7" s="89"/>
      <c r="J7" s="7"/>
      <c r="K7" s="88"/>
      <c r="L7" s="23"/>
      <c r="M7" s="104" t="s">
        <v>280</v>
      </c>
      <c r="N7" s="46" t="s">
        <v>9</v>
      </c>
      <c r="O7" s="46"/>
      <c r="P7" s="89"/>
      <c r="Q7" s="89"/>
      <c r="R7" s="89"/>
      <c r="S7" s="89"/>
      <c r="T7" s="89"/>
      <c r="U7" s="89"/>
      <c r="V7" s="89"/>
      <c r="W7" s="104" t="s">
        <v>53</v>
      </c>
    </row>
    <row r="8" spans="1:23" ht="21.75" customHeight="1">
      <c r="A8" s="402" t="s">
        <v>151</v>
      </c>
      <c r="B8" s="466" t="s">
        <v>281</v>
      </c>
      <c r="C8" s="467"/>
      <c r="D8" s="467"/>
      <c r="E8" s="467"/>
      <c r="F8" s="467"/>
      <c r="G8" s="467"/>
      <c r="H8" s="467" t="s">
        <v>282</v>
      </c>
      <c r="I8" s="467"/>
      <c r="J8" s="467"/>
      <c r="K8" s="467"/>
      <c r="L8" s="467"/>
      <c r="M8" s="467"/>
      <c r="N8" s="402" t="s">
        <v>151</v>
      </c>
      <c r="O8" s="468" t="s">
        <v>77</v>
      </c>
      <c r="P8" s="471" t="s">
        <v>49</v>
      </c>
      <c r="Q8" s="471"/>
      <c r="R8" s="471"/>
      <c r="S8" s="471"/>
      <c r="T8" s="471"/>
      <c r="U8" s="471"/>
      <c r="V8" s="471"/>
      <c r="W8" s="472"/>
    </row>
    <row r="9" spans="1:23" ht="18" customHeight="1">
      <c r="A9" s="464"/>
      <c r="B9" s="473" t="s">
        <v>283</v>
      </c>
      <c r="C9" s="475" t="s">
        <v>284</v>
      </c>
      <c r="D9" s="475" t="s">
        <v>285</v>
      </c>
      <c r="E9" s="475" t="s">
        <v>286</v>
      </c>
      <c r="F9" s="475" t="s">
        <v>287</v>
      </c>
      <c r="G9" s="479" t="s">
        <v>288</v>
      </c>
      <c r="H9" s="485" t="s">
        <v>289</v>
      </c>
      <c r="I9" s="481" t="s">
        <v>290</v>
      </c>
      <c r="J9" s="481" t="s">
        <v>291</v>
      </c>
      <c r="K9" s="481" t="s">
        <v>292</v>
      </c>
      <c r="L9" s="481"/>
      <c r="M9" s="483"/>
      <c r="N9" s="464"/>
      <c r="O9" s="469"/>
      <c r="P9" s="477" t="s">
        <v>293</v>
      </c>
      <c r="Q9" s="477" t="s">
        <v>294</v>
      </c>
      <c r="R9" s="477" t="s">
        <v>295</v>
      </c>
      <c r="S9" s="477" t="s">
        <v>296</v>
      </c>
      <c r="T9" s="477" t="s">
        <v>297</v>
      </c>
      <c r="U9" s="477" t="s">
        <v>298</v>
      </c>
      <c r="V9" s="477" t="s">
        <v>299</v>
      </c>
      <c r="W9" s="495" t="s">
        <v>300</v>
      </c>
    </row>
    <row r="10" spans="1:23" ht="57" customHeight="1">
      <c r="A10" s="465"/>
      <c r="B10" s="474"/>
      <c r="C10" s="476"/>
      <c r="D10" s="476"/>
      <c r="E10" s="476"/>
      <c r="F10" s="476"/>
      <c r="G10" s="480"/>
      <c r="H10" s="486"/>
      <c r="I10" s="482"/>
      <c r="J10" s="482"/>
      <c r="K10" s="257" t="s">
        <v>301</v>
      </c>
      <c r="L10" s="257" t="s">
        <v>302</v>
      </c>
      <c r="M10" s="258" t="s">
        <v>303</v>
      </c>
      <c r="N10" s="465"/>
      <c r="O10" s="470"/>
      <c r="P10" s="478"/>
      <c r="Q10" s="478"/>
      <c r="R10" s="478"/>
      <c r="S10" s="478"/>
      <c r="T10" s="478"/>
      <c r="U10" s="478"/>
      <c r="V10" s="478"/>
      <c r="W10" s="496"/>
    </row>
    <row r="11" spans="1:23" ht="35.1" customHeight="1">
      <c r="A11" s="112" t="s">
        <v>349</v>
      </c>
      <c r="B11" s="259">
        <v>39</v>
      </c>
      <c r="C11" s="259">
        <v>2</v>
      </c>
      <c r="D11" s="259">
        <v>4</v>
      </c>
      <c r="E11" s="260">
        <v>0</v>
      </c>
      <c r="F11" s="260">
        <v>1</v>
      </c>
      <c r="G11" s="260">
        <v>0</v>
      </c>
      <c r="H11" s="260">
        <v>1</v>
      </c>
      <c r="I11" s="260">
        <v>0</v>
      </c>
      <c r="J11" s="260">
        <v>24</v>
      </c>
      <c r="K11" s="259">
        <v>1</v>
      </c>
      <c r="L11" s="259">
        <v>1</v>
      </c>
      <c r="M11" s="259">
        <v>3</v>
      </c>
      <c r="N11" s="112" t="s">
        <v>349</v>
      </c>
      <c r="O11" s="53">
        <v>32</v>
      </c>
      <c r="P11" s="53">
        <v>1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1</v>
      </c>
      <c r="W11" s="53">
        <v>9</v>
      </c>
    </row>
    <row r="12" spans="1:23" ht="35.1" customHeight="1">
      <c r="A12" s="131" t="s">
        <v>381</v>
      </c>
      <c r="B12" s="261">
        <v>44</v>
      </c>
      <c r="C12" s="261">
        <v>2</v>
      </c>
      <c r="D12" s="259">
        <v>4</v>
      </c>
      <c r="E12" s="260">
        <v>0</v>
      </c>
      <c r="F12" s="260">
        <v>1</v>
      </c>
      <c r="G12" s="260">
        <v>0</v>
      </c>
      <c r="H12" s="260">
        <v>1</v>
      </c>
      <c r="I12" s="262">
        <v>0</v>
      </c>
      <c r="J12" s="262">
        <v>24</v>
      </c>
      <c r="K12" s="261">
        <v>1</v>
      </c>
      <c r="L12" s="261">
        <v>1</v>
      </c>
      <c r="M12" s="261">
        <v>3</v>
      </c>
      <c r="N12" s="131" t="s">
        <v>350</v>
      </c>
      <c r="O12" s="132">
        <v>31</v>
      </c>
      <c r="P12" s="132">
        <v>1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2">
        <v>1</v>
      </c>
      <c r="W12" s="132">
        <v>8</v>
      </c>
    </row>
    <row r="13" spans="1:23" ht="35.1" customHeight="1">
      <c r="A13" s="131" t="s">
        <v>351</v>
      </c>
      <c r="B13" s="261">
        <v>105</v>
      </c>
      <c r="C13" s="261">
        <v>1</v>
      </c>
      <c r="D13" s="259">
        <v>5</v>
      </c>
      <c r="E13" s="260">
        <v>0</v>
      </c>
      <c r="F13" s="260">
        <v>1</v>
      </c>
      <c r="G13" s="260">
        <v>0</v>
      </c>
      <c r="H13" s="260">
        <v>1</v>
      </c>
      <c r="I13" s="262">
        <v>1</v>
      </c>
      <c r="J13" s="262">
        <v>155</v>
      </c>
      <c r="K13" s="261">
        <v>0</v>
      </c>
      <c r="L13" s="261">
        <v>1</v>
      </c>
      <c r="M13" s="261">
        <v>2</v>
      </c>
      <c r="N13" s="131" t="s">
        <v>386</v>
      </c>
      <c r="O13" s="132">
        <v>33</v>
      </c>
      <c r="P13" s="132">
        <v>1</v>
      </c>
      <c r="Q13" s="132">
        <v>0</v>
      </c>
      <c r="R13" s="132">
        <v>0</v>
      </c>
      <c r="S13" s="132">
        <v>0</v>
      </c>
      <c r="T13" s="132">
        <v>0</v>
      </c>
      <c r="U13" s="132">
        <v>0</v>
      </c>
      <c r="V13" s="132">
        <v>1</v>
      </c>
      <c r="W13" s="132">
        <v>8</v>
      </c>
    </row>
    <row r="14" spans="1:23" ht="35.1" customHeight="1">
      <c r="A14" s="131" t="s">
        <v>382</v>
      </c>
      <c r="B14" s="261">
        <v>168</v>
      </c>
      <c r="C14" s="261">
        <v>1</v>
      </c>
      <c r="D14" s="259">
        <v>5</v>
      </c>
      <c r="E14" s="260">
        <v>0</v>
      </c>
      <c r="F14" s="260">
        <v>1</v>
      </c>
      <c r="G14" s="260">
        <v>0</v>
      </c>
      <c r="H14" s="260">
        <v>2</v>
      </c>
      <c r="I14" s="262">
        <v>1</v>
      </c>
      <c r="J14" s="262">
        <v>155</v>
      </c>
      <c r="K14" s="261">
        <v>0</v>
      </c>
      <c r="L14" s="261">
        <v>1</v>
      </c>
      <c r="M14" s="261">
        <v>2</v>
      </c>
      <c r="N14" s="131" t="s">
        <v>387</v>
      </c>
      <c r="O14" s="132">
        <v>33</v>
      </c>
      <c r="P14" s="132">
        <v>1</v>
      </c>
      <c r="Q14" s="132">
        <v>0</v>
      </c>
      <c r="R14" s="132">
        <v>0</v>
      </c>
      <c r="S14" s="132">
        <v>0</v>
      </c>
      <c r="T14" s="132">
        <v>0</v>
      </c>
      <c r="U14" s="132">
        <v>0</v>
      </c>
      <c r="V14" s="132">
        <v>1</v>
      </c>
      <c r="W14" s="132">
        <v>8</v>
      </c>
    </row>
    <row r="15" spans="1:23" ht="35.1" customHeight="1" thickBot="1">
      <c r="A15" s="129" t="s">
        <v>371</v>
      </c>
      <c r="B15" s="341">
        <f>SUM(C15,D15,E15,F15,G15,H15,I15,J15,K15,L15,M15,B24,C24,D24,E24,F24,G24,H24,I24,J24,K24,L24,M24)</f>
        <v>204</v>
      </c>
      <c r="C15" s="341">
        <v>1</v>
      </c>
      <c r="D15" s="341">
        <v>5</v>
      </c>
      <c r="E15" s="342">
        <v>0</v>
      </c>
      <c r="F15" s="342">
        <v>1</v>
      </c>
      <c r="G15" s="342">
        <v>0</v>
      </c>
      <c r="H15" s="342">
        <v>2</v>
      </c>
      <c r="I15" s="342">
        <v>1</v>
      </c>
      <c r="J15" s="342">
        <v>175</v>
      </c>
      <c r="K15" s="341">
        <v>0</v>
      </c>
      <c r="L15" s="341">
        <v>1</v>
      </c>
      <c r="M15" s="341">
        <v>2</v>
      </c>
      <c r="N15" s="129" t="s">
        <v>388</v>
      </c>
      <c r="O15" s="281">
        <f>SUM(P15:W15,O24:W24)</f>
        <v>34</v>
      </c>
      <c r="P15" s="281">
        <v>1</v>
      </c>
      <c r="Q15" s="281">
        <v>0</v>
      </c>
      <c r="R15" s="281">
        <v>0</v>
      </c>
      <c r="S15" s="281">
        <v>0</v>
      </c>
      <c r="T15" s="281">
        <v>0</v>
      </c>
      <c r="U15" s="281">
        <v>0</v>
      </c>
      <c r="V15" s="281">
        <v>1</v>
      </c>
      <c r="W15" s="281">
        <v>8</v>
      </c>
    </row>
    <row r="16" spans="1:23" ht="30" customHeight="1" thickBot="1">
      <c r="A16" s="21"/>
      <c r="B16" s="64"/>
      <c r="C16" s="64"/>
      <c r="D16" s="64"/>
      <c r="E16" s="90"/>
      <c r="F16" s="90"/>
      <c r="G16" s="90"/>
      <c r="H16" s="90"/>
      <c r="I16" s="90"/>
      <c r="J16" s="90"/>
      <c r="K16" s="64"/>
      <c r="L16" s="64"/>
      <c r="M16" s="64"/>
      <c r="N16" s="21"/>
      <c r="O16" s="90"/>
      <c r="P16" s="90"/>
      <c r="Q16" s="90"/>
      <c r="R16" s="90"/>
      <c r="S16" s="55"/>
      <c r="T16" s="55"/>
      <c r="U16" s="55"/>
      <c r="V16" s="55"/>
      <c r="W16" s="55"/>
    </row>
    <row r="17" spans="1:23" ht="21.75" customHeight="1">
      <c r="A17" s="402" t="s">
        <v>151</v>
      </c>
      <c r="B17" s="466" t="s">
        <v>281</v>
      </c>
      <c r="C17" s="467"/>
      <c r="D17" s="467"/>
      <c r="E17" s="467"/>
      <c r="F17" s="467"/>
      <c r="G17" s="467"/>
      <c r="H17" s="497" t="s">
        <v>304</v>
      </c>
      <c r="I17" s="498"/>
      <c r="J17" s="498"/>
      <c r="K17" s="498"/>
      <c r="L17" s="498"/>
      <c r="M17" s="499"/>
      <c r="N17" s="402" t="s">
        <v>305</v>
      </c>
      <c r="O17" s="424" t="s">
        <v>14</v>
      </c>
      <c r="P17" s="424"/>
      <c r="Q17" s="424"/>
      <c r="R17" s="424"/>
      <c r="S17" s="424"/>
      <c r="T17" s="409"/>
      <c r="U17" s="424" t="s">
        <v>306</v>
      </c>
      <c r="V17" s="424"/>
      <c r="W17" s="424"/>
    </row>
    <row r="18" spans="1:23" ht="18" customHeight="1">
      <c r="A18" s="464"/>
      <c r="B18" s="493" t="s">
        <v>307</v>
      </c>
      <c r="C18" s="475" t="s">
        <v>308</v>
      </c>
      <c r="D18" s="475" t="s">
        <v>309</v>
      </c>
      <c r="E18" s="475" t="s">
        <v>299</v>
      </c>
      <c r="F18" s="475" t="s">
        <v>310</v>
      </c>
      <c r="G18" s="479" t="s">
        <v>311</v>
      </c>
      <c r="H18" s="485" t="s">
        <v>312</v>
      </c>
      <c r="I18" s="481" t="s">
        <v>313</v>
      </c>
      <c r="J18" s="481" t="s">
        <v>314</v>
      </c>
      <c r="K18" s="481" t="s">
        <v>315</v>
      </c>
      <c r="L18" s="481" t="s">
        <v>316</v>
      </c>
      <c r="M18" s="483" t="s">
        <v>317</v>
      </c>
      <c r="N18" s="464"/>
      <c r="O18" s="491" t="s">
        <v>318</v>
      </c>
      <c r="P18" s="487" t="s">
        <v>319</v>
      </c>
      <c r="Q18" s="487" t="s">
        <v>320</v>
      </c>
      <c r="R18" s="489" t="s">
        <v>321</v>
      </c>
      <c r="S18" s="487" t="s">
        <v>322</v>
      </c>
      <c r="T18" s="487" t="s">
        <v>323</v>
      </c>
      <c r="U18" s="487" t="s">
        <v>324</v>
      </c>
      <c r="V18" s="487" t="s">
        <v>325</v>
      </c>
      <c r="W18" s="500" t="s">
        <v>326</v>
      </c>
    </row>
    <row r="19" spans="1:23" ht="57" customHeight="1">
      <c r="A19" s="465"/>
      <c r="B19" s="494"/>
      <c r="C19" s="476"/>
      <c r="D19" s="476"/>
      <c r="E19" s="476"/>
      <c r="F19" s="476"/>
      <c r="G19" s="480"/>
      <c r="H19" s="486"/>
      <c r="I19" s="482"/>
      <c r="J19" s="482"/>
      <c r="K19" s="482"/>
      <c r="L19" s="482"/>
      <c r="M19" s="484"/>
      <c r="N19" s="465"/>
      <c r="O19" s="492"/>
      <c r="P19" s="488"/>
      <c r="Q19" s="488"/>
      <c r="R19" s="490"/>
      <c r="S19" s="488"/>
      <c r="T19" s="488"/>
      <c r="U19" s="488"/>
      <c r="V19" s="488"/>
      <c r="W19" s="501"/>
    </row>
    <row r="20" spans="1:23" ht="35.1" customHeight="1">
      <c r="A20" s="112" t="s">
        <v>349</v>
      </c>
      <c r="B20" s="53">
        <v>0</v>
      </c>
      <c r="C20" s="53">
        <v>0</v>
      </c>
      <c r="D20" s="53">
        <v>0</v>
      </c>
      <c r="E20" s="53">
        <v>1</v>
      </c>
      <c r="F20" s="53">
        <v>1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112" t="s">
        <v>389</v>
      </c>
      <c r="O20" s="53">
        <v>9</v>
      </c>
      <c r="P20" s="53">
        <v>0</v>
      </c>
      <c r="Q20" s="53">
        <v>10</v>
      </c>
      <c r="R20" s="53">
        <v>0</v>
      </c>
      <c r="S20" s="53">
        <v>0</v>
      </c>
      <c r="T20" s="53">
        <v>1</v>
      </c>
      <c r="U20" s="53">
        <v>1</v>
      </c>
      <c r="V20" s="53">
        <v>0</v>
      </c>
      <c r="W20" s="53">
        <v>0</v>
      </c>
    </row>
    <row r="21" spans="1:23" ht="35.1" customHeight="1">
      <c r="A21" s="131" t="s">
        <v>350</v>
      </c>
      <c r="B21" s="53">
        <v>0</v>
      </c>
      <c r="C21" s="53">
        <v>0</v>
      </c>
      <c r="D21" s="53">
        <v>0</v>
      </c>
      <c r="E21" s="53">
        <v>1</v>
      </c>
      <c r="F21" s="53">
        <v>1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5</v>
      </c>
      <c r="N21" s="131" t="s">
        <v>390</v>
      </c>
      <c r="O21" s="53">
        <v>10</v>
      </c>
      <c r="P21" s="53">
        <v>0</v>
      </c>
      <c r="Q21" s="53">
        <v>10</v>
      </c>
      <c r="R21" s="53">
        <v>0</v>
      </c>
      <c r="S21" s="53">
        <v>0</v>
      </c>
      <c r="T21" s="53">
        <v>0</v>
      </c>
      <c r="U21" s="53">
        <v>1</v>
      </c>
      <c r="V21" s="53">
        <v>0</v>
      </c>
      <c r="W21" s="53">
        <v>0</v>
      </c>
    </row>
    <row r="22" spans="1:23" ht="35.1" customHeight="1">
      <c r="A22" s="131" t="s">
        <v>383</v>
      </c>
      <c r="B22" s="235">
        <v>12</v>
      </c>
      <c r="C22" s="165">
        <v>0</v>
      </c>
      <c r="D22" s="165">
        <v>0</v>
      </c>
      <c r="E22" s="165">
        <v>1</v>
      </c>
      <c r="F22" s="53">
        <v>1</v>
      </c>
      <c r="G22" s="53">
        <v>0</v>
      </c>
      <c r="H22" s="165">
        <v>0</v>
      </c>
      <c r="I22" s="53">
        <v>0</v>
      </c>
      <c r="J22" s="53">
        <v>0</v>
      </c>
      <c r="K22" s="53">
        <v>0</v>
      </c>
      <c r="L22" s="53">
        <v>0</v>
      </c>
      <c r="M22" s="165">
        <v>2</v>
      </c>
      <c r="N22" s="131" t="s">
        <v>373</v>
      </c>
      <c r="O22" s="165">
        <v>12</v>
      </c>
      <c r="P22" s="165">
        <v>1</v>
      </c>
      <c r="Q22" s="165">
        <v>9</v>
      </c>
      <c r="R22" s="165">
        <v>0</v>
      </c>
      <c r="S22" s="165">
        <v>0</v>
      </c>
      <c r="T22" s="165">
        <v>0</v>
      </c>
      <c r="U22" s="165">
        <v>1</v>
      </c>
      <c r="V22" s="165">
        <v>0</v>
      </c>
      <c r="W22" s="53">
        <v>0</v>
      </c>
    </row>
    <row r="23" spans="1:23" ht="35.1" customHeight="1">
      <c r="A23" s="131" t="s">
        <v>384</v>
      </c>
      <c r="B23" s="235">
        <v>12</v>
      </c>
      <c r="C23" s="165">
        <v>0</v>
      </c>
      <c r="D23" s="165">
        <v>0</v>
      </c>
      <c r="E23" s="165">
        <v>1</v>
      </c>
      <c r="F23" s="53">
        <v>1</v>
      </c>
      <c r="G23" s="53">
        <v>0</v>
      </c>
      <c r="H23" s="165">
        <v>0</v>
      </c>
      <c r="I23" s="53">
        <v>0</v>
      </c>
      <c r="J23" s="53">
        <v>0</v>
      </c>
      <c r="K23" s="53">
        <v>0</v>
      </c>
      <c r="L23" s="53">
        <v>0</v>
      </c>
      <c r="M23" s="165">
        <v>2</v>
      </c>
      <c r="N23" s="131" t="s">
        <v>391</v>
      </c>
      <c r="O23" s="165">
        <v>12</v>
      </c>
      <c r="P23" s="165">
        <v>1</v>
      </c>
      <c r="Q23" s="165">
        <v>9</v>
      </c>
      <c r="R23" s="165">
        <v>0</v>
      </c>
      <c r="S23" s="165">
        <v>0</v>
      </c>
      <c r="T23" s="165">
        <v>0</v>
      </c>
      <c r="U23" s="165">
        <v>1</v>
      </c>
      <c r="V23" s="165">
        <v>0</v>
      </c>
      <c r="W23" s="53">
        <v>0</v>
      </c>
    </row>
    <row r="24" spans="1:23" s="264" customFormat="1" ht="35.1" customHeight="1" thickBot="1">
      <c r="A24" s="129" t="s">
        <v>385</v>
      </c>
      <c r="B24" s="343">
        <v>12</v>
      </c>
      <c r="C24" s="344">
        <v>0</v>
      </c>
      <c r="D24" s="344">
        <v>0</v>
      </c>
      <c r="E24" s="344">
        <v>1</v>
      </c>
      <c r="F24" s="344">
        <v>1</v>
      </c>
      <c r="G24" s="345">
        <v>0</v>
      </c>
      <c r="H24" s="345">
        <v>0</v>
      </c>
      <c r="I24" s="345">
        <v>0</v>
      </c>
      <c r="J24" s="345">
        <v>0</v>
      </c>
      <c r="K24" s="343">
        <v>0</v>
      </c>
      <c r="L24" s="344">
        <v>0</v>
      </c>
      <c r="M24" s="344">
        <v>2</v>
      </c>
      <c r="N24" s="129" t="s">
        <v>352</v>
      </c>
      <c r="O24" s="344">
        <v>11</v>
      </c>
      <c r="P24" s="344">
        <v>2</v>
      </c>
      <c r="Q24" s="344">
        <v>10</v>
      </c>
      <c r="R24" s="344">
        <v>0</v>
      </c>
      <c r="S24" s="344">
        <v>0</v>
      </c>
      <c r="T24" s="344">
        <v>0</v>
      </c>
      <c r="U24" s="344">
        <v>1</v>
      </c>
      <c r="V24" s="344">
        <v>0</v>
      </c>
      <c r="W24" s="344">
        <v>0</v>
      </c>
    </row>
    <row r="25" spans="1:23">
      <c r="A25" s="5"/>
      <c r="B25" s="58"/>
      <c r="C25" s="58"/>
      <c r="D25" s="58"/>
      <c r="E25" s="58"/>
      <c r="F25" s="6"/>
      <c r="G25" s="6"/>
      <c r="H25" s="6"/>
      <c r="I25" s="6"/>
      <c r="J25" s="31"/>
      <c r="K25" s="58"/>
      <c r="L25" s="58"/>
      <c r="M25" s="42" t="s">
        <v>197</v>
      </c>
      <c r="N25" s="6"/>
      <c r="O25" s="43"/>
      <c r="P25" s="43"/>
      <c r="Q25" s="43"/>
      <c r="R25" s="6"/>
      <c r="S25" s="6"/>
      <c r="T25" s="32"/>
      <c r="U25" s="32"/>
      <c r="V25" s="32"/>
      <c r="W25" s="42" t="s">
        <v>197</v>
      </c>
    </row>
  </sheetData>
  <mergeCells count="56">
    <mergeCell ref="V9:V10"/>
    <mergeCell ref="W9:W10"/>
    <mergeCell ref="A17:A19"/>
    <mergeCell ref="B17:G17"/>
    <mergeCell ref="H17:M17"/>
    <mergeCell ref="U17:W17"/>
    <mergeCell ref="W18:W19"/>
    <mergeCell ref="T18:T19"/>
    <mergeCell ref="U18:U19"/>
    <mergeCell ref="V18:V19"/>
    <mergeCell ref="P9:P10"/>
    <mergeCell ref="Q9:Q10"/>
    <mergeCell ref="R9:R10"/>
    <mergeCell ref="S9:S10"/>
    <mergeCell ref="T9:T10"/>
    <mergeCell ref="H9:H10"/>
    <mergeCell ref="A4:G5"/>
    <mergeCell ref="H4:M5"/>
    <mergeCell ref="Q18:Q19"/>
    <mergeCell ref="R18:R19"/>
    <mergeCell ref="S18:S19"/>
    <mergeCell ref="J18:J19"/>
    <mergeCell ref="O18:O19"/>
    <mergeCell ref="N17:N19"/>
    <mergeCell ref="O17:T17"/>
    <mergeCell ref="B18:B19"/>
    <mergeCell ref="K18:K19"/>
    <mergeCell ref="P18:P19"/>
    <mergeCell ref="D18:D19"/>
    <mergeCell ref="E18:E19"/>
    <mergeCell ref="F18:F19"/>
    <mergeCell ref="G18:G19"/>
    <mergeCell ref="I9:I10"/>
    <mergeCell ref="J9:J10"/>
    <mergeCell ref="K9:M9"/>
    <mergeCell ref="C18:C19"/>
    <mergeCell ref="I18:I19"/>
    <mergeCell ref="L18:L19"/>
    <mergeCell ref="M18:M19"/>
    <mergeCell ref="H18:H19"/>
    <mergeCell ref="N4:W5"/>
    <mergeCell ref="A6:J6"/>
    <mergeCell ref="N6:W6"/>
    <mergeCell ref="A8:A10"/>
    <mergeCell ref="B8:G8"/>
    <mergeCell ref="H8:M8"/>
    <mergeCell ref="N8:N10"/>
    <mergeCell ref="O8:O10"/>
    <mergeCell ref="P8:W8"/>
    <mergeCell ref="B9:B10"/>
    <mergeCell ref="C9:C10"/>
    <mergeCell ref="D9:D10"/>
    <mergeCell ref="E9:E10"/>
    <mergeCell ref="U9:U10"/>
    <mergeCell ref="F9:F10"/>
    <mergeCell ref="G9:G10"/>
  </mergeCells>
  <phoneticPr fontId="32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rgb="FFFFFF00"/>
  </sheetPr>
  <dimension ref="A1:K58"/>
  <sheetViews>
    <sheetView view="pageBreakPreview" zoomScaleNormal="100" zoomScaleSheetLayoutView="100" workbookViewId="0">
      <selection activeCell="A7" sqref="A7"/>
    </sheetView>
  </sheetViews>
  <sheetFormatPr defaultRowHeight="14.25"/>
  <cols>
    <col min="1" max="1" width="12.625" style="7" customWidth="1"/>
    <col min="2" max="2" width="8.625" style="7" customWidth="1"/>
    <col min="3" max="3" width="8.5" style="7" customWidth="1"/>
    <col min="4" max="4" width="7.75" style="7" customWidth="1"/>
    <col min="5" max="5" width="8.625" style="7" customWidth="1"/>
    <col min="6" max="6" width="8.25" style="7" customWidth="1"/>
    <col min="7" max="7" width="8.125" style="7" customWidth="1"/>
    <col min="8" max="8" width="8.75" style="7" customWidth="1"/>
    <col min="9" max="9" width="8.75" style="60" customWidth="1"/>
    <col min="10" max="13" width="9" style="7"/>
    <col min="14" max="14" width="12.125" style="7" bestFit="1" customWidth="1"/>
    <col min="15" max="16384" width="9" style="7"/>
  </cols>
  <sheetData>
    <row r="1" spans="1:11" ht="11.25" customHeight="1">
      <c r="A1" s="58"/>
      <c r="B1" s="26"/>
      <c r="C1" s="26"/>
      <c r="D1" s="26"/>
      <c r="E1" s="26"/>
      <c r="F1" s="26"/>
      <c r="G1" s="26"/>
      <c r="H1" s="26"/>
      <c r="I1" s="27"/>
    </row>
    <row r="2" spans="1:11" ht="14.25" customHeight="1">
      <c r="A2" s="25"/>
      <c r="B2" s="26"/>
      <c r="C2" s="26"/>
      <c r="D2" s="26"/>
      <c r="E2" s="26"/>
      <c r="F2" s="26"/>
      <c r="G2" s="26"/>
      <c r="H2" s="26"/>
      <c r="I2" s="28" t="s">
        <v>451</v>
      </c>
    </row>
    <row r="3" spans="1:11" ht="14.25" customHeight="1">
      <c r="A3" s="26"/>
      <c r="B3" s="26"/>
      <c r="C3" s="26"/>
      <c r="D3" s="26"/>
      <c r="E3" s="26"/>
      <c r="F3" s="26"/>
      <c r="G3" s="26"/>
      <c r="H3" s="26"/>
      <c r="I3" s="27"/>
    </row>
    <row r="4" spans="1:11" s="15" customFormat="1" ht="22.5" customHeight="1">
      <c r="A4" s="413" t="s">
        <v>209</v>
      </c>
      <c r="B4" s="391"/>
      <c r="C4" s="391"/>
      <c r="D4" s="391"/>
      <c r="E4" s="391"/>
      <c r="F4" s="391"/>
      <c r="G4" s="391"/>
      <c r="H4" s="391"/>
      <c r="I4" s="391"/>
    </row>
    <row r="5" spans="1:11" s="15" customFormat="1" ht="22.5" customHeight="1">
      <c r="A5" s="391"/>
      <c r="B5" s="391"/>
      <c r="C5" s="391"/>
      <c r="D5" s="391"/>
      <c r="E5" s="391"/>
      <c r="F5" s="391"/>
      <c r="G5" s="391"/>
      <c r="H5" s="391"/>
      <c r="I5" s="391"/>
    </row>
    <row r="6" spans="1:11" s="15" customFormat="1" ht="14.25" customHeight="1">
      <c r="A6" s="29"/>
      <c r="B6" s="29"/>
      <c r="C6" s="29"/>
      <c r="D6" s="29"/>
      <c r="E6" s="29"/>
      <c r="F6" s="29"/>
      <c r="G6" s="29"/>
      <c r="H6" s="29"/>
      <c r="I6" s="29"/>
    </row>
    <row r="7" spans="1:11" ht="14.25" customHeight="1" thickBot="1">
      <c r="A7" s="65" t="s">
        <v>452</v>
      </c>
      <c r="C7" s="3"/>
      <c r="D7" s="3"/>
      <c r="E7" s="23"/>
      <c r="F7" s="23"/>
      <c r="G7" s="23"/>
      <c r="H7" s="23"/>
      <c r="I7" s="42" t="s">
        <v>348</v>
      </c>
      <c r="K7" s="102"/>
    </row>
    <row r="8" spans="1:11" s="49" customFormat="1" ht="19.5" customHeight="1">
      <c r="A8" s="402" t="s">
        <v>151</v>
      </c>
      <c r="B8" s="507" t="s">
        <v>117</v>
      </c>
      <c r="C8" s="448"/>
      <c r="D8" s="448" t="s">
        <v>118</v>
      </c>
      <c r="E8" s="448"/>
      <c r="F8" s="448" t="s">
        <v>119</v>
      </c>
      <c r="G8" s="448"/>
      <c r="H8" s="448" t="s">
        <v>123</v>
      </c>
      <c r="I8" s="408"/>
    </row>
    <row r="9" spans="1:11" s="49" customFormat="1" ht="19.5" customHeight="1">
      <c r="A9" s="415"/>
      <c r="B9" s="506"/>
      <c r="C9" s="430"/>
      <c r="D9" s="430"/>
      <c r="E9" s="430"/>
      <c r="F9" s="430"/>
      <c r="G9" s="430"/>
      <c r="H9" s="430"/>
      <c r="I9" s="427"/>
    </row>
    <row r="10" spans="1:11" s="49" customFormat="1" ht="20.25" customHeight="1">
      <c r="A10" s="415"/>
      <c r="B10" s="506" t="s">
        <v>120</v>
      </c>
      <c r="C10" s="430" t="s">
        <v>121</v>
      </c>
      <c r="D10" s="430" t="s">
        <v>120</v>
      </c>
      <c r="E10" s="430" t="s">
        <v>184</v>
      </c>
      <c r="F10" s="430" t="s">
        <v>120</v>
      </c>
      <c r="G10" s="430" t="s">
        <v>184</v>
      </c>
      <c r="H10" s="430" t="s">
        <v>120</v>
      </c>
      <c r="I10" s="427" t="s">
        <v>122</v>
      </c>
    </row>
    <row r="11" spans="1:11" s="49" customFormat="1" ht="18.75" customHeight="1">
      <c r="A11" s="403"/>
      <c r="B11" s="426"/>
      <c r="C11" s="431"/>
      <c r="D11" s="431"/>
      <c r="E11" s="431"/>
      <c r="F11" s="431"/>
      <c r="G11" s="431"/>
      <c r="H11" s="431"/>
      <c r="I11" s="428"/>
    </row>
    <row r="12" spans="1:11" s="52" customFormat="1" ht="38.25" customHeight="1">
      <c r="A12" s="112" t="s">
        <v>347</v>
      </c>
      <c r="B12" s="120">
        <v>4</v>
      </c>
      <c r="C12" s="254">
        <v>27.1</v>
      </c>
      <c r="D12" s="120">
        <v>0</v>
      </c>
      <c r="E12" s="310">
        <v>0</v>
      </c>
      <c r="F12" s="121">
        <v>1</v>
      </c>
      <c r="G12" s="311">
        <v>0.5</v>
      </c>
      <c r="H12" s="120">
        <v>1</v>
      </c>
      <c r="I12" s="310">
        <v>13.6</v>
      </c>
    </row>
    <row r="13" spans="1:11" s="52" customFormat="1" ht="38.25" customHeight="1">
      <c r="A13" s="112" t="s">
        <v>392</v>
      </c>
      <c r="B13" s="120">
        <v>4</v>
      </c>
      <c r="C13" s="255">
        <v>15.8</v>
      </c>
      <c r="D13" s="120">
        <v>0</v>
      </c>
      <c r="E13" s="310">
        <v>0</v>
      </c>
      <c r="F13" s="121">
        <v>1</v>
      </c>
      <c r="G13" s="311">
        <v>0.5</v>
      </c>
      <c r="H13" s="120">
        <v>1</v>
      </c>
      <c r="I13" s="310">
        <v>13.6</v>
      </c>
    </row>
    <row r="14" spans="1:11" s="54" customFormat="1" ht="38.25" customHeight="1">
      <c r="A14" s="112" t="s">
        <v>393</v>
      </c>
      <c r="B14" s="120">
        <v>4</v>
      </c>
      <c r="C14" s="255">
        <v>15.799999999999999</v>
      </c>
      <c r="D14" s="120">
        <v>0</v>
      </c>
      <c r="E14" s="310">
        <v>0</v>
      </c>
      <c r="F14" s="164">
        <v>1</v>
      </c>
      <c r="G14" s="310">
        <v>0.5</v>
      </c>
      <c r="H14" s="121">
        <v>1</v>
      </c>
      <c r="I14" s="311">
        <v>13.6</v>
      </c>
      <c r="K14" s="92"/>
    </row>
    <row r="15" spans="1:11" s="54" customFormat="1" ht="38.25" customHeight="1">
      <c r="A15" s="112" t="s">
        <v>394</v>
      </c>
      <c r="B15" s="120">
        <v>4</v>
      </c>
      <c r="C15" s="255">
        <v>16.600000000000001</v>
      </c>
      <c r="D15" s="120">
        <v>0</v>
      </c>
      <c r="E15" s="310">
        <v>0</v>
      </c>
      <c r="F15" s="164">
        <v>1</v>
      </c>
      <c r="G15" s="310">
        <v>1</v>
      </c>
      <c r="H15" s="121">
        <v>1</v>
      </c>
      <c r="I15" s="311">
        <v>13.6</v>
      </c>
      <c r="K15" s="92"/>
    </row>
    <row r="16" spans="1:11" s="213" customFormat="1" ht="38.25" customHeight="1" thickBot="1">
      <c r="A16" s="263" t="s">
        <v>352</v>
      </c>
      <c r="B16" s="266">
        <f>SUM(D16,F16,H16,B26,D26,F26)</f>
        <v>3</v>
      </c>
      <c r="C16" s="280">
        <f>SUM(G16,I16,C26,E26)</f>
        <v>15.299999999999999</v>
      </c>
      <c r="D16" s="266">
        <v>0</v>
      </c>
      <c r="E16" s="346">
        <v>0</v>
      </c>
      <c r="F16" s="347">
        <v>1</v>
      </c>
      <c r="G16" s="346">
        <v>1</v>
      </c>
      <c r="H16" s="348">
        <v>1</v>
      </c>
      <c r="I16" s="349">
        <v>13.6</v>
      </c>
      <c r="K16" s="267"/>
    </row>
    <row r="17" spans="1:10" s="51" customFormat="1" ht="45.75" customHeight="1" thickBot="1">
      <c r="A17" s="21"/>
      <c r="B17" s="53"/>
      <c r="C17" s="53"/>
      <c r="D17" s="53"/>
      <c r="E17" s="53"/>
      <c r="F17" s="53"/>
      <c r="G17" s="53"/>
      <c r="H17" s="53"/>
      <c r="I17" s="53"/>
    </row>
    <row r="18" spans="1:10" s="49" customFormat="1" ht="19.5" customHeight="1">
      <c r="A18" s="402" t="s">
        <v>151</v>
      </c>
      <c r="B18" s="507" t="s">
        <v>274</v>
      </c>
      <c r="C18" s="448"/>
      <c r="D18" s="448" t="s">
        <v>124</v>
      </c>
      <c r="E18" s="448"/>
      <c r="F18" s="448" t="s">
        <v>125</v>
      </c>
      <c r="G18" s="448"/>
      <c r="H18" s="502" t="s">
        <v>185</v>
      </c>
      <c r="I18" s="416"/>
    </row>
    <row r="19" spans="1:10" s="49" customFormat="1" ht="19.5" customHeight="1">
      <c r="A19" s="415"/>
      <c r="B19" s="506"/>
      <c r="C19" s="430"/>
      <c r="D19" s="430"/>
      <c r="E19" s="430"/>
      <c r="F19" s="430"/>
      <c r="G19" s="430"/>
      <c r="H19" s="503"/>
      <c r="I19" s="504"/>
    </row>
    <row r="20" spans="1:10" s="49" customFormat="1" ht="18.75" customHeight="1">
      <c r="A20" s="415"/>
      <c r="B20" s="506" t="s">
        <v>120</v>
      </c>
      <c r="C20" s="430" t="s">
        <v>122</v>
      </c>
      <c r="D20" s="430" t="s">
        <v>120</v>
      </c>
      <c r="E20" s="430" t="s">
        <v>122</v>
      </c>
      <c r="F20" s="430" t="s">
        <v>120</v>
      </c>
      <c r="G20" s="430" t="s">
        <v>122</v>
      </c>
      <c r="H20" s="503"/>
      <c r="I20" s="504"/>
    </row>
    <row r="21" spans="1:10" s="49" customFormat="1" ht="18.75" customHeight="1">
      <c r="A21" s="403"/>
      <c r="B21" s="426"/>
      <c r="C21" s="431"/>
      <c r="D21" s="431"/>
      <c r="E21" s="431"/>
      <c r="F21" s="431"/>
      <c r="G21" s="431"/>
      <c r="H21" s="440"/>
      <c r="I21" s="505"/>
    </row>
    <row r="22" spans="1:10" s="52" customFormat="1" ht="38.25" customHeight="1">
      <c r="A22" s="112" t="s">
        <v>347</v>
      </c>
      <c r="B22" s="125">
        <v>1</v>
      </c>
      <c r="C22" s="311">
        <v>1</v>
      </c>
      <c r="D22" s="121">
        <v>1</v>
      </c>
      <c r="E22" s="311">
        <v>12</v>
      </c>
      <c r="F22" s="119">
        <v>0</v>
      </c>
      <c r="G22" s="313">
        <v>0</v>
      </c>
      <c r="H22" s="54"/>
      <c r="I22" s="54"/>
    </row>
    <row r="23" spans="1:10" s="52" customFormat="1" ht="38.25" customHeight="1">
      <c r="A23" s="112" t="s">
        <v>346</v>
      </c>
      <c r="B23" s="125">
        <v>1</v>
      </c>
      <c r="C23" s="311">
        <v>1</v>
      </c>
      <c r="D23" s="121">
        <v>1</v>
      </c>
      <c r="E23" s="311">
        <v>0.7</v>
      </c>
      <c r="F23" s="119">
        <v>0</v>
      </c>
      <c r="G23" s="313">
        <v>0</v>
      </c>
      <c r="H23" s="54"/>
      <c r="I23" s="54"/>
    </row>
    <row r="24" spans="1:10" s="54" customFormat="1" ht="38.25" customHeight="1">
      <c r="A24" s="112" t="s">
        <v>215</v>
      </c>
      <c r="B24" s="120">
        <v>1</v>
      </c>
      <c r="C24" s="310">
        <v>1</v>
      </c>
      <c r="D24" s="125">
        <v>1</v>
      </c>
      <c r="E24" s="312">
        <v>0.7</v>
      </c>
      <c r="F24" s="121">
        <v>0</v>
      </c>
      <c r="G24" s="311">
        <v>0</v>
      </c>
      <c r="H24" s="119"/>
      <c r="I24" s="119"/>
    </row>
    <row r="25" spans="1:10" s="54" customFormat="1" ht="38.25" customHeight="1">
      <c r="A25" s="112" t="s">
        <v>333</v>
      </c>
      <c r="B25" s="120">
        <v>1</v>
      </c>
      <c r="C25" s="310">
        <v>1</v>
      </c>
      <c r="D25" s="125">
        <v>1</v>
      </c>
      <c r="E25" s="312">
        <v>0.7</v>
      </c>
      <c r="F25" s="121">
        <v>0</v>
      </c>
      <c r="G25" s="311">
        <v>0</v>
      </c>
      <c r="H25" s="119"/>
      <c r="I25" s="119"/>
    </row>
    <row r="26" spans="1:10" s="213" customFormat="1" ht="38.25" customHeight="1" thickBot="1">
      <c r="A26" s="263" t="s">
        <v>352</v>
      </c>
      <c r="B26" s="266">
        <v>0</v>
      </c>
      <c r="C26" s="346">
        <v>0</v>
      </c>
      <c r="D26" s="350">
        <v>1</v>
      </c>
      <c r="E26" s="349">
        <v>0.7</v>
      </c>
      <c r="F26" s="348">
        <v>0</v>
      </c>
      <c r="G26" s="349">
        <v>0</v>
      </c>
      <c r="H26" s="351"/>
      <c r="I26" s="351"/>
    </row>
    <row r="27" spans="1:10" s="6" customFormat="1" ht="12" customHeight="1">
      <c r="A27" s="31" t="s">
        <v>126</v>
      </c>
      <c r="B27" s="58"/>
      <c r="C27" s="58"/>
      <c r="F27" s="32"/>
      <c r="G27" s="32"/>
      <c r="H27" s="32"/>
      <c r="I27" s="42" t="s">
        <v>127</v>
      </c>
      <c r="J27" s="2"/>
    </row>
    <row r="28" spans="1:10" s="6" customFormat="1" ht="12" customHeight="1">
      <c r="A28" s="5"/>
      <c r="B28" s="58"/>
      <c r="C28" s="58"/>
      <c r="E28" s="42"/>
      <c r="F28" s="42"/>
      <c r="G28" s="42"/>
      <c r="H28" s="42"/>
      <c r="I28" s="42"/>
      <c r="J28" s="2"/>
    </row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</sheetData>
  <mergeCells count="25">
    <mergeCell ref="H8:I9"/>
    <mergeCell ref="B18:C19"/>
    <mergeCell ref="A4:I5"/>
    <mergeCell ref="B8:C9"/>
    <mergeCell ref="C10:C11"/>
    <mergeCell ref="D8:E9"/>
    <mergeCell ref="D10:D11"/>
    <mergeCell ref="F8:G9"/>
    <mergeCell ref="F10:F11"/>
    <mergeCell ref="G10:G11"/>
    <mergeCell ref="H10:H11"/>
    <mergeCell ref="I10:I11"/>
    <mergeCell ref="B20:B21"/>
    <mergeCell ref="A8:A11"/>
    <mergeCell ref="E10:E11"/>
    <mergeCell ref="A18:A21"/>
    <mergeCell ref="B10:B11"/>
    <mergeCell ref="D20:D21"/>
    <mergeCell ref="C20:C21"/>
    <mergeCell ref="D18:E19"/>
    <mergeCell ref="F20:F21"/>
    <mergeCell ref="E20:E21"/>
    <mergeCell ref="F18:G19"/>
    <mergeCell ref="G20:G21"/>
    <mergeCell ref="H18:I21"/>
  </mergeCells>
  <phoneticPr fontId="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rgb="FFFFFF00"/>
  </sheetPr>
  <dimension ref="A1:K71"/>
  <sheetViews>
    <sheetView view="pageBreakPreview" zoomScaleNormal="100" zoomScaleSheetLayoutView="100" workbookViewId="0">
      <selection activeCell="A2" sqref="A2"/>
    </sheetView>
  </sheetViews>
  <sheetFormatPr defaultRowHeight="14.25"/>
  <cols>
    <col min="1" max="1" width="12.375" style="7" customWidth="1"/>
    <col min="2" max="2" width="5" style="7" customWidth="1"/>
    <col min="3" max="3" width="10.375" style="7" customWidth="1"/>
    <col min="4" max="4" width="7.25" style="7" customWidth="1"/>
    <col min="5" max="5" width="5.625" style="7" customWidth="1"/>
    <col min="6" max="6" width="6.5" style="7" customWidth="1"/>
    <col min="7" max="7" width="5.5" style="60" customWidth="1"/>
    <col min="8" max="9" width="5.25" style="7" customWidth="1"/>
    <col min="10" max="10" width="7.25" style="7" customWidth="1"/>
    <col min="11" max="11" width="6.625" style="60" customWidth="1"/>
    <col min="12" max="16384" width="9" style="7"/>
  </cols>
  <sheetData>
    <row r="1" spans="1:11" ht="11.25" customHeight="1">
      <c r="A1" s="58"/>
      <c r="B1" s="26"/>
      <c r="C1" s="26"/>
      <c r="D1" s="26"/>
      <c r="E1" s="26"/>
      <c r="F1" s="26"/>
      <c r="G1" s="58"/>
      <c r="H1" s="27"/>
      <c r="I1" s="58"/>
      <c r="J1" s="58"/>
      <c r="K1" s="27"/>
    </row>
    <row r="2" spans="1:11" s="59" customFormat="1" ht="14.25" customHeight="1">
      <c r="A2" s="25" t="s">
        <v>365</v>
      </c>
      <c r="D2" s="67"/>
      <c r="E2" s="67"/>
      <c r="F2" s="67"/>
      <c r="G2" s="86"/>
      <c r="H2" s="86"/>
      <c r="K2" s="28"/>
    </row>
    <row r="3" spans="1:11" ht="14.25" customHeight="1">
      <c r="A3" s="84"/>
      <c r="B3" s="26"/>
      <c r="C3" s="26"/>
      <c r="D3" s="26"/>
      <c r="E3" s="26"/>
      <c r="F3" s="26"/>
      <c r="G3" s="58"/>
      <c r="H3" s="27"/>
      <c r="I3" s="58"/>
      <c r="J3" s="58"/>
      <c r="K3" s="27"/>
    </row>
    <row r="4" spans="1:11" ht="22.5" customHeight="1">
      <c r="A4" s="413" t="s">
        <v>210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</row>
    <row r="5" spans="1:11" ht="22.5" customHeight="1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</row>
    <row r="6" spans="1:11" ht="14.25" customHeigh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6" customFormat="1" ht="14.25" customHeight="1" thickBot="1">
      <c r="A7" s="31" t="s">
        <v>0</v>
      </c>
      <c r="B7" s="58"/>
      <c r="C7" s="58"/>
      <c r="D7" s="58"/>
      <c r="E7" s="58"/>
      <c r="F7" s="58"/>
      <c r="G7" s="68"/>
      <c r="H7" s="58"/>
      <c r="I7" s="58"/>
      <c r="J7" s="58"/>
      <c r="K7" s="42" t="s">
        <v>53</v>
      </c>
    </row>
    <row r="8" spans="1:11" s="49" customFormat="1" ht="18.75" customHeight="1">
      <c r="A8" s="402" t="s">
        <v>150</v>
      </c>
      <c r="B8" s="507" t="s">
        <v>78</v>
      </c>
      <c r="C8" s="448"/>
      <c r="D8" s="448"/>
      <c r="E8" s="448"/>
      <c r="F8" s="448"/>
      <c r="G8" s="393" t="s">
        <v>275</v>
      </c>
      <c r="H8" s="393"/>
      <c r="I8" s="393"/>
      <c r="J8" s="393"/>
      <c r="K8" s="393"/>
    </row>
    <row r="9" spans="1:11" s="49" customFormat="1" ht="18.75" customHeight="1">
      <c r="A9" s="415"/>
      <c r="B9" s="454"/>
      <c r="C9" s="430"/>
      <c r="D9" s="430"/>
      <c r="E9" s="430"/>
      <c r="F9" s="430"/>
      <c r="G9" s="508"/>
      <c r="H9" s="451"/>
      <c r="I9" s="451"/>
      <c r="J9" s="451"/>
      <c r="K9" s="451"/>
    </row>
    <row r="10" spans="1:11" s="49" customFormat="1" ht="56.25" customHeight="1">
      <c r="A10" s="403"/>
      <c r="B10" s="140"/>
      <c r="C10" s="144" t="s">
        <v>341</v>
      </c>
      <c r="D10" s="144" t="s">
        <v>186</v>
      </c>
      <c r="E10" s="144" t="s">
        <v>4</v>
      </c>
      <c r="F10" s="144" t="s">
        <v>342</v>
      </c>
      <c r="G10" s="153"/>
      <c r="H10" s="144" t="s">
        <v>5</v>
      </c>
      <c r="I10" s="144" t="s">
        <v>6</v>
      </c>
      <c r="J10" s="152" t="s">
        <v>344</v>
      </c>
      <c r="K10" s="152" t="s">
        <v>343</v>
      </c>
    </row>
    <row r="11" spans="1:11" s="63" customFormat="1" ht="33.200000000000003" customHeight="1">
      <c r="A11" s="112" t="s">
        <v>395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11</v>
      </c>
      <c r="H11" s="76">
        <v>0</v>
      </c>
      <c r="I11" s="76">
        <v>6</v>
      </c>
      <c r="J11" s="76" t="s">
        <v>396</v>
      </c>
      <c r="K11" s="76">
        <v>5</v>
      </c>
    </row>
    <row r="12" spans="1:11" s="60" customFormat="1" ht="33.200000000000003" customHeight="1">
      <c r="A12" s="112" t="s">
        <v>397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10</v>
      </c>
      <c r="H12" s="76">
        <v>0</v>
      </c>
      <c r="I12" s="76">
        <v>5</v>
      </c>
      <c r="J12" s="76" t="s">
        <v>398</v>
      </c>
      <c r="K12" s="76">
        <v>5</v>
      </c>
    </row>
    <row r="13" spans="1:11" s="63" customFormat="1" ht="33.200000000000003" customHeight="1">
      <c r="A13" s="112" t="s">
        <v>215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11</v>
      </c>
      <c r="H13" s="76">
        <v>0</v>
      </c>
      <c r="I13" s="76">
        <v>5</v>
      </c>
      <c r="J13" s="76">
        <v>6</v>
      </c>
      <c r="K13" s="76">
        <v>0</v>
      </c>
    </row>
    <row r="14" spans="1:11" s="63" customFormat="1" ht="33.200000000000003" customHeight="1">
      <c r="A14" s="112" t="s">
        <v>333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11</v>
      </c>
      <c r="H14" s="76">
        <v>0</v>
      </c>
      <c r="I14" s="76">
        <v>5</v>
      </c>
      <c r="J14" s="76">
        <v>6</v>
      </c>
      <c r="K14" s="76">
        <v>0</v>
      </c>
    </row>
    <row r="15" spans="1:11" s="60" customFormat="1" ht="33.200000000000003" customHeight="1">
      <c r="A15" s="22" t="s">
        <v>352</v>
      </c>
      <c r="B15" s="170">
        <f>IF(SUM(B17:B25)=SUM(C15:F15),SUM(B17:B25),"err")</f>
        <v>0</v>
      </c>
      <c r="C15" s="170">
        <f t="shared" ref="C15:K15" si="0">SUM(C17:C25)</f>
        <v>0</v>
      </c>
      <c r="D15" s="170">
        <f t="shared" si="0"/>
        <v>0</v>
      </c>
      <c r="E15" s="170">
        <f t="shared" si="0"/>
        <v>0</v>
      </c>
      <c r="F15" s="170">
        <f t="shared" si="0"/>
        <v>0</v>
      </c>
      <c r="G15" s="170">
        <f t="shared" si="0"/>
        <v>12</v>
      </c>
      <c r="H15" s="170">
        <f t="shared" si="0"/>
        <v>0</v>
      </c>
      <c r="I15" s="170">
        <f t="shared" si="0"/>
        <v>5</v>
      </c>
      <c r="J15" s="170">
        <f t="shared" si="0"/>
        <v>7</v>
      </c>
      <c r="K15" s="170">
        <f t="shared" si="0"/>
        <v>0</v>
      </c>
    </row>
    <row r="16" spans="1:11" s="244" customFormat="1" ht="22.5" customHeight="1">
      <c r="A16" s="242"/>
      <c r="B16" s="256"/>
      <c r="C16" s="249"/>
      <c r="D16" s="249"/>
      <c r="E16" s="249"/>
      <c r="F16" s="249"/>
      <c r="G16" s="256"/>
      <c r="H16" s="249"/>
      <c r="I16" s="249"/>
      <c r="J16" s="249"/>
      <c r="K16" s="249"/>
    </row>
    <row r="17" spans="1:11" s="60" customFormat="1" ht="33.200000000000003" customHeight="1">
      <c r="A17" s="39" t="s">
        <v>30</v>
      </c>
      <c r="B17" s="76">
        <f t="shared" ref="B17:B25" si="1">SUM(C17:F17)</f>
        <v>0</v>
      </c>
      <c r="C17" s="76">
        <v>0</v>
      </c>
      <c r="D17" s="76">
        <v>0</v>
      </c>
      <c r="E17" s="37">
        <v>0</v>
      </c>
      <c r="F17" s="76">
        <v>0</v>
      </c>
      <c r="G17" s="76">
        <f t="shared" ref="G17:G25" si="2">SUM(H17:K17)</f>
        <v>7</v>
      </c>
      <c r="H17" s="76">
        <v>0</v>
      </c>
      <c r="I17" s="76">
        <v>5</v>
      </c>
      <c r="J17" s="76">
        <v>2</v>
      </c>
      <c r="K17" s="37">
        <v>0</v>
      </c>
    </row>
    <row r="18" spans="1:11" s="60" customFormat="1" ht="33.200000000000003" customHeight="1">
      <c r="A18" s="39" t="s">
        <v>31</v>
      </c>
      <c r="B18" s="76">
        <f t="shared" si="1"/>
        <v>0</v>
      </c>
      <c r="C18" s="76">
        <v>0</v>
      </c>
      <c r="D18" s="76">
        <v>0</v>
      </c>
      <c r="E18" s="37">
        <v>0</v>
      </c>
      <c r="F18" s="76">
        <v>0</v>
      </c>
      <c r="G18" s="76">
        <f t="shared" si="2"/>
        <v>0</v>
      </c>
      <c r="H18" s="76">
        <v>0</v>
      </c>
      <c r="I18" s="76">
        <v>0</v>
      </c>
      <c r="J18" s="76">
        <v>0</v>
      </c>
      <c r="K18" s="76">
        <v>0</v>
      </c>
    </row>
    <row r="19" spans="1:11" s="60" customFormat="1" ht="33.200000000000003" customHeight="1">
      <c r="A19" s="39" t="s">
        <v>32</v>
      </c>
      <c r="B19" s="76">
        <f t="shared" si="1"/>
        <v>0</v>
      </c>
      <c r="C19" s="76">
        <v>0</v>
      </c>
      <c r="D19" s="76">
        <v>0</v>
      </c>
      <c r="E19" s="37">
        <v>0</v>
      </c>
      <c r="F19" s="76">
        <v>0</v>
      </c>
      <c r="G19" s="76">
        <f t="shared" si="2"/>
        <v>1</v>
      </c>
      <c r="H19" s="76">
        <v>0</v>
      </c>
      <c r="I19" s="76">
        <v>0</v>
      </c>
      <c r="J19" s="76">
        <v>1</v>
      </c>
      <c r="K19" s="76">
        <v>0</v>
      </c>
    </row>
    <row r="20" spans="1:11" s="60" customFormat="1" ht="33.200000000000003" customHeight="1">
      <c r="A20" s="39" t="s">
        <v>33</v>
      </c>
      <c r="B20" s="76">
        <f t="shared" si="1"/>
        <v>0</v>
      </c>
      <c r="C20" s="76">
        <v>0</v>
      </c>
      <c r="D20" s="76">
        <v>0</v>
      </c>
      <c r="E20" s="37">
        <v>0</v>
      </c>
      <c r="F20" s="76">
        <v>0</v>
      </c>
      <c r="G20" s="76">
        <f t="shared" si="2"/>
        <v>0</v>
      </c>
      <c r="H20" s="76">
        <v>0</v>
      </c>
      <c r="I20" s="76">
        <v>0</v>
      </c>
      <c r="J20" s="76">
        <v>0</v>
      </c>
      <c r="K20" s="76">
        <v>0</v>
      </c>
    </row>
    <row r="21" spans="1:11" s="60" customFormat="1" ht="33.200000000000003" customHeight="1">
      <c r="A21" s="39" t="s">
        <v>34</v>
      </c>
      <c r="B21" s="76">
        <f t="shared" si="1"/>
        <v>0</v>
      </c>
      <c r="C21" s="76">
        <v>0</v>
      </c>
      <c r="D21" s="76">
        <v>0</v>
      </c>
      <c r="E21" s="37">
        <v>0</v>
      </c>
      <c r="F21" s="76">
        <v>0</v>
      </c>
      <c r="G21" s="76">
        <f t="shared" si="2"/>
        <v>1</v>
      </c>
      <c r="H21" s="76">
        <v>0</v>
      </c>
      <c r="I21" s="76">
        <v>0</v>
      </c>
      <c r="J21" s="76">
        <v>1</v>
      </c>
      <c r="K21" s="76">
        <v>0</v>
      </c>
    </row>
    <row r="22" spans="1:11" s="60" customFormat="1" ht="33.200000000000003" customHeight="1">
      <c r="A22" s="39" t="s">
        <v>35</v>
      </c>
      <c r="B22" s="76">
        <f t="shared" si="1"/>
        <v>0</v>
      </c>
      <c r="C22" s="76">
        <v>0</v>
      </c>
      <c r="D22" s="76">
        <v>0</v>
      </c>
      <c r="E22" s="37">
        <v>0</v>
      </c>
      <c r="F22" s="76">
        <v>0</v>
      </c>
      <c r="G22" s="76">
        <f t="shared" si="2"/>
        <v>0</v>
      </c>
      <c r="H22" s="76">
        <v>0</v>
      </c>
      <c r="I22" s="76">
        <v>0</v>
      </c>
      <c r="J22" s="76">
        <v>0</v>
      </c>
      <c r="K22" s="76">
        <v>0</v>
      </c>
    </row>
    <row r="23" spans="1:11" s="60" customFormat="1" ht="33.200000000000003" customHeight="1">
      <c r="A23" s="39" t="s">
        <v>36</v>
      </c>
      <c r="B23" s="76">
        <f t="shared" si="1"/>
        <v>0</v>
      </c>
      <c r="C23" s="76">
        <v>0</v>
      </c>
      <c r="D23" s="76">
        <v>0</v>
      </c>
      <c r="E23" s="37">
        <v>0</v>
      </c>
      <c r="F23" s="76">
        <v>0</v>
      </c>
      <c r="G23" s="76">
        <f t="shared" si="2"/>
        <v>3</v>
      </c>
      <c r="H23" s="76">
        <v>0</v>
      </c>
      <c r="I23" s="76">
        <v>0</v>
      </c>
      <c r="J23" s="76">
        <v>3</v>
      </c>
      <c r="K23" s="76">
        <v>0</v>
      </c>
    </row>
    <row r="24" spans="1:11" s="60" customFormat="1" ht="33.200000000000003" customHeight="1">
      <c r="A24" s="39" t="s">
        <v>37</v>
      </c>
      <c r="B24" s="76">
        <f t="shared" si="1"/>
        <v>0</v>
      </c>
      <c r="C24" s="76">
        <v>0</v>
      </c>
      <c r="D24" s="76">
        <v>0</v>
      </c>
      <c r="E24" s="37">
        <v>0</v>
      </c>
      <c r="F24" s="76">
        <v>0</v>
      </c>
      <c r="G24" s="76">
        <f t="shared" si="2"/>
        <v>0</v>
      </c>
      <c r="H24" s="76">
        <v>0</v>
      </c>
      <c r="I24" s="76">
        <v>0</v>
      </c>
      <c r="J24" s="76">
        <v>0</v>
      </c>
      <c r="K24" s="76">
        <v>0</v>
      </c>
    </row>
    <row r="25" spans="1:11" s="60" customFormat="1" ht="33.200000000000003" customHeight="1" thickBot="1">
      <c r="A25" s="40" t="s">
        <v>38</v>
      </c>
      <c r="B25" s="352">
        <f t="shared" si="1"/>
        <v>0</v>
      </c>
      <c r="C25" s="126">
        <v>0</v>
      </c>
      <c r="D25" s="126">
        <v>0</v>
      </c>
      <c r="E25" s="41">
        <v>0</v>
      </c>
      <c r="F25" s="126">
        <v>0</v>
      </c>
      <c r="G25" s="126">
        <f t="shared" si="2"/>
        <v>0</v>
      </c>
      <c r="H25" s="126">
        <v>0</v>
      </c>
      <c r="I25" s="126">
        <v>0</v>
      </c>
      <c r="J25" s="126">
        <v>0</v>
      </c>
      <c r="K25" s="126">
        <v>0</v>
      </c>
    </row>
    <row r="26" spans="1:11" s="6" customFormat="1" ht="35.25" customHeight="1">
      <c r="A26" s="509" t="s">
        <v>345</v>
      </c>
      <c r="B26" s="509"/>
      <c r="C26" s="509"/>
      <c r="D26" s="509"/>
      <c r="E26" s="509"/>
      <c r="G26" s="32"/>
      <c r="H26" s="32"/>
      <c r="I26" s="32"/>
      <c r="J26" s="32"/>
      <c r="K26" s="138" t="s">
        <v>399</v>
      </c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</sheetData>
  <mergeCells count="5">
    <mergeCell ref="B8:F9"/>
    <mergeCell ref="A4:K5"/>
    <mergeCell ref="A8:A10"/>
    <mergeCell ref="G8:K9"/>
    <mergeCell ref="A26:E26"/>
  </mergeCells>
  <phoneticPr fontId="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32"/>
  <sheetViews>
    <sheetView tabSelected="1" view="pageBreakPreview" zoomScaleNormal="100" zoomScaleSheetLayoutView="100" workbookViewId="0">
      <selection activeCell="C2" sqref="C2"/>
    </sheetView>
  </sheetViews>
  <sheetFormatPr defaultRowHeight="14.25"/>
  <cols>
    <col min="1" max="1" width="12.5" style="1" customWidth="1"/>
    <col min="2" max="2" width="43.5" style="1" bestFit="1" customWidth="1"/>
    <col min="3" max="3" width="13.25" style="1" customWidth="1"/>
    <col min="4" max="16384" width="9" style="1"/>
  </cols>
  <sheetData>
    <row r="1" spans="1:3" ht="15" customHeight="1">
      <c r="A1" s="16"/>
      <c r="B1" s="16"/>
      <c r="C1" s="16"/>
    </row>
    <row r="2" spans="1:3">
      <c r="A2" s="16"/>
      <c r="B2" s="16"/>
      <c r="C2" s="139">
        <v>333</v>
      </c>
    </row>
    <row r="3" spans="1:3" ht="14.25" customHeight="1">
      <c r="A3" s="16"/>
      <c r="B3" s="16"/>
      <c r="C3" s="16"/>
    </row>
    <row r="4" spans="1:3" ht="14.25" customHeight="1">
      <c r="A4" s="16"/>
      <c r="B4" s="16"/>
      <c r="C4" s="16"/>
    </row>
    <row r="5" spans="1:3" ht="14.25" customHeight="1">
      <c r="A5" s="16"/>
      <c r="B5" s="16"/>
      <c r="C5" s="16"/>
    </row>
    <row r="6" spans="1:3" ht="14.25" customHeight="1">
      <c r="A6" s="16"/>
      <c r="B6" s="16"/>
      <c r="C6" s="16"/>
    </row>
    <row r="7" spans="1:3" ht="14.25" customHeight="1">
      <c r="A7" s="16"/>
      <c r="B7" s="16"/>
      <c r="C7" s="16"/>
    </row>
    <row r="8" spans="1:3" ht="14.25" customHeight="1">
      <c r="A8" s="16"/>
      <c r="B8" s="16"/>
      <c r="C8" s="16"/>
    </row>
    <row r="9" spans="1:3" ht="42" customHeight="1">
      <c r="A9" s="353" t="s">
        <v>54</v>
      </c>
      <c r="B9" s="353"/>
      <c r="C9" s="353"/>
    </row>
    <row r="10" spans="1:3" ht="24" customHeight="1">
      <c r="A10" s="354" t="s">
        <v>55</v>
      </c>
      <c r="B10" s="354"/>
      <c r="C10" s="354"/>
    </row>
    <row r="11" spans="1:3" ht="24" customHeight="1">
      <c r="A11" s="16"/>
      <c r="B11" s="16"/>
      <c r="C11" s="16"/>
    </row>
    <row r="12" spans="1:3" ht="21.75" customHeight="1">
      <c r="A12" s="17"/>
      <c r="B12" s="18" t="s">
        <v>21</v>
      </c>
      <c r="C12" s="18"/>
    </row>
    <row r="13" spans="1:3" ht="21.75" customHeight="1">
      <c r="A13" s="17"/>
      <c r="B13" s="18" t="s">
        <v>29</v>
      </c>
      <c r="C13" s="18"/>
    </row>
    <row r="14" spans="1:3" ht="21.75" customHeight="1">
      <c r="A14" s="17"/>
      <c r="B14" s="18" t="s">
        <v>39</v>
      </c>
      <c r="C14" s="18"/>
    </row>
    <row r="15" spans="1:3" ht="21.75" customHeight="1">
      <c r="A15" s="17"/>
      <c r="B15" s="18" t="s">
        <v>356</v>
      </c>
      <c r="C15" s="18"/>
    </row>
    <row r="16" spans="1:3" ht="21.75" customHeight="1">
      <c r="A16" s="17"/>
      <c r="B16" s="18" t="s">
        <v>357</v>
      </c>
      <c r="C16" s="18"/>
    </row>
    <row r="17" spans="1:3" ht="21.75" customHeight="1">
      <c r="A17" s="17"/>
      <c r="B17" s="18" t="s">
        <v>358</v>
      </c>
      <c r="C17" s="18"/>
    </row>
    <row r="18" spans="1:3" ht="21.75" customHeight="1">
      <c r="A18" s="17"/>
      <c r="B18" s="18" t="s">
        <v>359</v>
      </c>
      <c r="C18" s="18"/>
    </row>
    <row r="19" spans="1:3" ht="21.75" customHeight="1">
      <c r="A19" s="17"/>
      <c r="B19" s="18" t="s">
        <v>360</v>
      </c>
      <c r="C19" s="18"/>
    </row>
    <row r="20" spans="1:3" ht="21.75" customHeight="1">
      <c r="A20" s="17"/>
      <c r="B20" s="18" t="s">
        <v>361</v>
      </c>
      <c r="C20" s="18"/>
    </row>
    <row r="21" spans="1:3" ht="21.75" customHeight="1">
      <c r="A21" s="17"/>
      <c r="B21" s="18" t="s">
        <v>362</v>
      </c>
      <c r="C21" s="18"/>
    </row>
    <row r="22" spans="1:3" ht="21.75" customHeight="1">
      <c r="A22" s="17"/>
      <c r="B22" s="18" t="s">
        <v>363</v>
      </c>
      <c r="C22" s="18"/>
    </row>
    <row r="23" spans="1:3" ht="21.75" customHeight="1">
      <c r="A23" s="17"/>
      <c r="B23" s="18" t="s">
        <v>364</v>
      </c>
      <c r="C23" s="18"/>
    </row>
    <row r="24" spans="1:3" ht="21.75" customHeight="1">
      <c r="A24" s="17"/>
      <c r="B24" s="18" t="s">
        <v>187</v>
      </c>
      <c r="C24" s="18"/>
    </row>
    <row r="25" spans="1:3" ht="21.75" customHeight="1">
      <c r="A25" s="17"/>
      <c r="B25" s="18" t="s">
        <v>188</v>
      </c>
      <c r="C25" s="18"/>
    </row>
    <row r="26" spans="1:3" ht="21.75" customHeight="1">
      <c r="A26" s="17"/>
      <c r="B26" s="18" t="s">
        <v>189</v>
      </c>
      <c r="C26" s="18"/>
    </row>
    <row r="27" spans="1:3" ht="21.75" customHeight="1">
      <c r="A27" s="17"/>
      <c r="B27" s="18" t="s">
        <v>192</v>
      </c>
      <c r="C27" s="19"/>
    </row>
    <row r="28" spans="1:3" ht="21.75" customHeight="1">
      <c r="A28" s="17"/>
      <c r="B28" s="18" t="s">
        <v>190</v>
      </c>
      <c r="C28" s="19"/>
    </row>
    <row r="29" spans="1:3" ht="21.75" customHeight="1">
      <c r="A29" s="17"/>
      <c r="B29" s="18" t="s">
        <v>191</v>
      </c>
      <c r="C29" s="19"/>
    </row>
    <row r="30" spans="1:3" ht="21.75" customHeight="1">
      <c r="A30" s="20"/>
      <c r="B30" s="18" t="s">
        <v>193</v>
      </c>
      <c r="C30" s="20"/>
    </row>
    <row r="31" spans="1:3" ht="21.75" customHeight="1">
      <c r="A31" s="17"/>
      <c r="B31" s="18" t="s">
        <v>194</v>
      </c>
      <c r="C31" s="17"/>
    </row>
    <row r="32" spans="1:3">
      <c r="A32" s="17"/>
      <c r="B32" s="17"/>
      <c r="C32" s="17"/>
    </row>
  </sheetData>
  <mergeCells count="2">
    <mergeCell ref="A9:C9"/>
    <mergeCell ref="A10:C10"/>
  </mergeCells>
  <phoneticPr fontId="3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56"/>
  <sheetViews>
    <sheetView view="pageBreakPreview" topLeftCell="B1" zoomScaleNormal="100" zoomScaleSheetLayoutView="100" workbookViewId="0">
      <selection activeCell="Q2" sqref="Q2"/>
    </sheetView>
  </sheetViews>
  <sheetFormatPr defaultRowHeight="14.25"/>
  <cols>
    <col min="1" max="1" width="11.875" style="183" customWidth="1"/>
    <col min="2" max="2" width="19.375" style="183" customWidth="1"/>
    <col min="3" max="3" width="15.75" style="183" customWidth="1"/>
    <col min="4" max="4" width="16.5" style="183" customWidth="1"/>
    <col min="5" max="5" width="16.5" style="230" customWidth="1"/>
    <col min="6" max="6" width="13.75" style="183" customWidth="1"/>
    <col min="7" max="10" width="13.25" style="183" customWidth="1"/>
    <col min="11" max="11" width="13.25" style="230" customWidth="1"/>
    <col min="12" max="13" width="13.125" style="183" customWidth="1"/>
    <col min="14" max="16" width="12.625" style="183" customWidth="1"/>
    <col min="17" max="17" width="15.625" style="183" customWidth="1"/>
    <col min="18" max="16384" width="9" style="183"/>
  </cols>
  <sheetData>
    <row r="1" spans="1:18" ht="11.25" customHeight="1">
      <c r="A1" s="179"/>
      <c r="B1" s="179"/>
      <c r="C1" s="179"/>
      <c r="D1" s="179"/>
      <c r="E1" s="180"/>
      <c r="F1" s="181"/>
      <c r="G1" s="179"/>
      <c r="H1" s="179"/>
      <c r="I1" s="179"/>
      <c r="J1" s="179"/>
      <c r="K1" s="182"/>
      <c r="L1" s="179"/>
      <c r="M1" s="179"/>
      <c r="N1" s="179"/>
      <c r="O1" s="179"/>
      <c r="P1" s="179"/>
      <c r="Q1" s="179"/>
    </row>
    <row r="2" spans="1:18" ht="14.25" customHeight="1">
      <c r="A2" s="179"/>
      <c r="B2" s="179"/>
      <c r="C2" s="179"/>
      <c r="E2" s="184" t="s">
        <v>419</v>
      </c>
      <c r="F2" s="233" t="s">
        <v>420</v>
      </c>
      <c r="G2" s="185"/>
      <c r="H2" s="179"/>
      <c r="I2" s="179"/>
      <c r="J2" s="179"/>
      <c r="K2" s="182"/>
      <c r="L2" s="179"/>
      <c r="M2" s="179"/>
      <c r="N2" s="179"/>
      <c r="O2" s="179"/>
      <c r="P2" s="179"/>
      <c r="Q2" s="184" t="s">
        <v>421</v>
      </c>
    </row>
    <row r="3" spans="1:18" ht="14.25" customHeight="1">
      <c r="A3" s="179"/>
      <c r="B3" s="179"/>
      <c r="C3" s="179"/>
      <c r="D3" s="179"/>
      <c r="E3" s="180"/>
      <c r="F3" s="186"/>
      <c r="G3" s="185"/>
      <c r="H3" s="179"/>
      <c r="I3" s="179"/>
      <c r="J3" s="179"/>
      <c r="K3" s="182"/>
      <c r="L3" s="179"/>
      <c r="M3" s="179"/>
      <c r="N3" s="179"/>
      <c r="O3" s="179"/>
      <c r="P3" s="179"/>
      <c r="Q3" s="179"/>
    </row>
    <row r="4" spans="1:18" ht="22.5" customHeight="1">
      <c r="A4" s="360" t="s">
        <v>21</v>
      </c>
      <c r="B4" s="360"/>
      <c r="C4" s="360"/>
      <c r="D4" s="360"/>
      <c r="E4" s="360"/>
      <c r="F4" s="360" t="s">
        <v>22</v>
      </c>
      <c r="G4" s="360"/>
      <c r="H4" s="360"/>
      <c r="I4" s="360"/>
      <c r="J4" s="360"/>
      <c r="K4" s="360"/>
      <c r="L4" s="360" t="s">
        <v>328</v>
      </c>
      <c r="M4" s="360"/>
      <c r="N4" s="360"/>
      <c r="O4" s="360"/>
      <c r="P4" s="360"/>
      <c r="Q4" s="360"/>
    </row>
    <row r="5" spans="1:18" ht="22.5" customHeight="1">
      <c r="A5" s="360" t="s">
        <v>220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</row>
    <row r="6" spans="1:18" ht="14.25" customHeight="1">
      <c r="A6" s="179"/>
      <c r="B6" s="179"/>
      <c r="C6" s="179"/>
      <c r="D6" s="179"/>
      <c r="E6" s="180"/>
      <c r="F6" s="181"/>
      <c r="G6" s="179"/>
      <c r="H6" s="179"/>
      <c r="I6" s="179"/>
      <c r="J6" s="179"/>
      <c r="K6" s="182"/>
      <c r="L6" s="179"/>
      <c r="M6" s="179"/>
      <c r="N6" s="179"/>
      <c r="O6" s="179"/>
      <c r="P6" s="179"/>
      <c r="Q6" s="179"/>
    </row>
    <row r="7" spans="1:18" ht="14.25" customHeight="1" thickBot="1">
      <c r="A7" s="187" t="s">
        <v>2</v>
      </c>
      <c r="B7" s="188"/>
      <c r="C7" s="189"/>
      <c r="D7" s="190"/>
      <c r="E7" s="191" t="s">
        <v>50</v>
      </c>
      <c r="F7" s="192" t="s">
        <v>2</v>
      </c>
      <c r="G7" s="179"/>
      <c r="H7" s="189"/>
      <c r="I7" s="189"/>
      <c r="J7" s="189"/>
      <c r="K7" s="193"/>
      <c r="L7" s="189"/>
      <c r="M7" s="179"/>
      <c r="N7" s="179"/>
      <c r="O7" s="179"/>
      <c r="P7" s="179"/>
      <c r="Q7" s="191" t="s">
        <v>50</v>
      </c>
      <c r="R7" s="194"/>
    </row>
    <row r="8" spans="1:18" s="195" customFormat="1" ht="26.1" customHeight="1">
      <c r="A8" s="361" t="s">
        <v>56</v>
      </c>
      <c r="B8" s="362"/>
      <c r="C8" s="384" t="s">
        <v>221</v>
      </c>
      <c r="D8" s="372" t="s">
        <v>222</v>
      </c>
      <c r="E8" s="369" t="s">
        <v>223</v>
      </c>
      <c r="F8" s="362" t="s">
        <v>56</v>
      </c>
      <c r="G8" s="378" t="s">
        <v>156</v>
      </c>
      <c r="H8" s="379"/>
      <c r="I8" s="380"/>
      <c r="J8" s="372" t="s">
        <v>224</v>
      </c>
      <c r="K8" s="373"/>
      <c r="L8" s="367" t="s">
        <v>225</v>
      </c>
      <c r="M8" s="368"/>
      <c r="N8" s="368"/>
      <c r="O8" s="368"/>
      <c r="P8" s="368"/>
      <c r="Q8" s="369" t="s">
        <v>17</v>
      </c>
      <c r="R8" s="194"/>
    </row>
    <row r="9" spans="1:18" s="195" customFormat="1" ht="26.1" customHeight="1">
      <c r="A9" s="363"/>
      <c r="B9" s="364"/>
      <c r="C9" s="385"/>
      <c r="D9" s="374"/>
      <c r="E9" s="370"/>
      <c r="F9" s="387"/>
      <c r="G9" s="381"/>
      <c r="H9" s="382"/>
      <c r="I9" s="383"/>
      <c r="J9" s="374"/>
      <c r="K9" s="196" t="s">
        <v>19</v>
      </c>
      <c r="L9" s="358" t="s">
        <v>154</v>
      </c>
      <c r="M9" s="359"/>
      <c r="N9" s="355" t="s">
        <v>155</v>
      </c>
      <c r="O9" s="356"/>
      <c r="P9" s="357"/>
      <c r="Q9" s="370"/>
      <c r="R9" s="194"/>
    </row>
    <row r="10" spans="1:18" s="195" customFormat="1" ht="26.1" customHeight="1">
      <c r="A10" s="365"/>
      <c r="B10" s="366"/>
      <c r="C10" s="386"/>
      <c r="D10" s="375"/>
      <c r="E10" s="371"/>
      <c r="F10" s="388"/>
      <c r="G10" s="197"/>
      <c r="H10" s="198" t="s">
        <v>57</v>
      </c>
      <c r="I10" s="198" t="s">
        <v>58</v>
      </c>
      <c r="J10" s="375"/>
      <c r="K10" s="199"/>
      <c r="L10" s="200" t="s">
        <v>57</v>
      </c>
      <c r="M10" s="198" t="s">
        <v>58</v>
      </c>
      <c r="N10" s="201"/>
      <c r="O10" s="198" t="s">
        <v>57</v>
      </c>
      <c r="P10" s="198" t="s">
        <v>58</v>
      </c>
      <c r="Q10" s="371"/>
      <c r="R10" s="194"/>
    </row>
    <row r="11" spans="1:18" s="206" customFormat="1" ht="27" customHeight="1">
      <c r="A11" s="389" t="s">
        <v>400</v>
      </c>
      <c r="B11" s="390"/>
      <c r="C11" s="202" t="s">
        <v>196</v>
      </c>
      <c r="D11" s="202">
        <v>176</v>
      </c>
      <c r="E11" s="177">
        <v>277</v>
      </c>
      <c r="F11" s="309" t="s">
        <v>350</v>
      </c>
      <c r="G11" s="204">
        <v>2371</v>
      </c>
      <c r="H11" s="204">
        <v>1247</v>
      </c>
      <c r="I11" s="204">
        <v>1124</v>
      </c>
      <c r="J11" s="204">
        <v>435</v>
      </c>
      <c r="K11" s="173">
        <v>355</v>
      </c>
      <c r="L11" s="204">
        <v>148</v>
      </c>
      <c r="M11" s="204">
        <v>207</v>
      </c>
      <c r="N11" s="204">
        <v>80</v>
      </c>
      <c r="O11" s="204">
        <v>42</v>
      </c>
      <c r="P11" s="204">
        <v>38</v>
      </c>
      <c r="Q11" s="205">
        <v>6.6788732394366201</v>
      </c>
      <c r="R11" s="194"/>
    </row>
    <row r="12" spans="1:18" s="207" customFormat="1" ht="27" customHeight="1">
      <c r="A12" s="382" t="s">
        <v>351</v>
      </c>
      <c r="B12" s="387"/>
      <c r="C12" s="202" t="s">
        <v>196</v>
      </c>
      <c r="D12" s="202">
        <v>170</v>
      </c>
      <c r="E12" s="177">
        <v>279</v>
      </c>
      <c r="F12" s="309" t="s">
        <v>351</v>
      </c>
      <c r="G12" s="202">
        <v>2317</v>
      </c>
      <c r="H12" s="202">
        <v>1211</v>
      </c>
      <c r="I12" s="202">
        <v>1106</v>
      </c>
      <c r="J12" s="202">
        <v>410</v>
      </c>
      <c r="K12" s="202">
        <v>342</v>
      </c>
      <c r="L12" s="202">
        <v>145</v>
      </c>
      <c r="M12" s="202">
        <v>197</v>
      </c>
      <c r="N12" s="202">
        <v>68</v>
      </c>
      <c r="O12" s="202">
        <v>41</v>
      </c>
      <c r="P12" s="202">
        <v>27</v>
      </c>
      <c r="Q12" s="204">
        <v>6.7748538011695905</v>
      </c>
      <c r="R12" s="194"/>
    </row>
    <row r="13" spans="1:18" s="206" customFormat="1" ht="27" customHeight="1">
      <c r="A13" s="382" t="s">
        <v>335</v>
      </c>
      <c r="B13" s="387"/>
      <c r="C13" s="202" t="s">
        <v>196</v>
      </c>
      <c r="D13" s="202">
        <v>167</v>
      </c>
      <c r="E13" s="202">
        <v>276</v>
      </c>
      <c r="F13" s="208" t="s">
        <v>335</v>
      </c>
      <c r="G13" s="202">
        <v>2215</v>
      </c>
      <c r="H13" s="202">
        <v>1179</v>
      </c>
      <c r="I13" s="202">
        <v>1036</v>
      </c>
      <c r="J13" s="202">
        <v>416</v>
      </c>
      <c r="K13" s="202">
        <v>348</v>
      </c>
      <c r="L13" s="202">
        <v>145</v>
      </c>
      <c r="M13" s="202">
        <v>203</v>
      </c>
      <c r="N13" s="202">
        <v>68</v>
      </c>
      <c r="O13" s="202">
        <v>37</v>
      </c>
      <c r="P13" s="202">
        <v>31</v>
      </c>
      <c r="Q13" s="202">
        <v>6.3649425287356323</v>
      </c>
      <c r="R13" s="194"/>
    </row>
    <row r="14" spans="1:18" s="206" customFormat="1" ht="27" customHeight="1">
      <c r="A14" s="382" t="s">
        <v>353</v>
      </c>
      <c r="B14" s="387"/>
      <c r="C14" s="202" t="s">
        <v>366</v>
      </c>
      <c r="D14" s="202">
        <v>165</v>
      </c>
      <c r="E14" s="202">
        <v>270</v>
      </c>
      <c r="F14" s="208" t="s">
        <v>402</v>
      </c>
      <c r="G14" s="202">
        <v>2101</v>
      </c>
      <c r="H14" s="202">
        <v>1104</v>
      </c>
      <c r="I14" s="202">
        <v>997</v>
      </c>
      <c r="J14" s="202">
        <v>422</v>
      </c>
      <c r="K14" s="202">
        <v>348</v>
      </c>
      <c r="L14" s="202">
        <v>150</v>
      </c>
      <c r="M14" s="202">
        <v>198</v>
      </c>
      <c r="N14" s="202">
        <v>74</v>
      </c>
      <c r="O14" s="202">
        <v>36</v>
      </c>
      <c r="P14" s="202">
        <v>38</v>
      </c>
      <c r="Q14" s="202">
        <v>6</v>
      </c>
      <c r="R14" s="194"/>
    </row>
    <row r="15" spans="1:18" s="213" customFormat="1" ht="27" customHeight="1">
      <c r="A15" s="376" t="s">
        <v>401</v>
      </c>
      <c r="B15" s="377"/>
      <c r="C15" s="210" t="s">
        <v>412</v>
      </c>
      <c r="D15" s="210">
        <f>SUM(D17,D19,D21,D25,D29,D33)</f>
        <v>160</v>
      </c>
      <c r="E15" s="210">
        <f>SUM(E17,E19,E21,E25,E29,E33)</f>
        <v>270</v>
      </c>
      <c r="F15" s="211" t="s">
        <v>403</v>
      </c>
      <c r="G15" s="210">
        <f>IF(SUM(G17,G19,G21,G25,G29,G33)=SUM(H15,I15),SUM(G17,G19,G21,G25,G29,G33),"err")</f>
        <v>1877</v>
      </c>
      <c r="H15" s="210">
        <f>SUM(H17,H19,H21,H25,H29,H33)</f>
        <v>849</v>
      </c>
      <c r="I15" s="210">
        <f>SUM(I17,I19,I21,I25,I29,I33)</f>
        <v>1028</v>
      </c>
      <c r="J15" s="210">
        <f>IF(SUM(J17,J19,J21,J25,J29,J33)=SUM(K15,N15),SUM(J17,J19,J21,J25,J29,J33),"err")</f>
        <v>406</v>
      </c>
      <c r="K15" s="210">
        <f>IF(SUM(K17,K19,K21,K25,K29,K33)=SUM(L15:M15),SUM(K17,K19,K21,K25,K29,K33),"err")</f>
        <v>338</v>
      </c>
      <c r="L15" s="210">
        <f>SUM(L17,L19,L21,L25,L29,L33)</f>
        <v>147</v>
      </c>
      <c r="M15" s="210">
        <f>SUM(M17,M19,M21,M25,M29,M33)</f>
        <v>191</v>
      </c>
      <c r="N15" s="210">
        <f>IF(SUM(N17,N19,N21,N25,N29,N33)=SUM(O15:P15),SUM(N17,N19,N21,N25,N29,N33),"err")</f>
        <v>68</v>
      </c>
      <c r="O15" s="210">
        <f>SUM(O17,O19,O21,O25,O29,O33)</f>
        <v>37</v>
      </c>
      <c r="P15" s="210">
        <f>SUM(P17,P19,P21,P25,P29,P33)</f>
        <v>31</v>
      </c>
      <c r="Q15" s="210">
        <f>G15/K15</f>
        <v>5.5532544378698221</v>
      </c>
      <c r="R15" s="212"/>
    </row>
    <row r="16" spans="1:18" s="213" customFormat="1" ht="12" customHeight="1">
      <c r="A16" s="214"/>
      <c r="B16" s="215"/>
      <c r="C16" s="202"/>
      <c r="D16" s="202"/>
      <c r="E16" s="202"/>
      <c r="F16" s="216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194"/>
    </row>
    <row r="17" spans="1:18" ht="21.4" customHeight="1">
      <c r="A17" s="217" t="s">
        <v>93</v>
      </c>
      <c r="B17" s="218" t="s">
        <v>94</v>
      </c>
      <c r="C17" s="283">
        <v>9</v>
      </c>
      <c r="D17" s="283">
        <v>10</v>
      </c>
      <c r="E17" s="283">
        <v>0</v>
      </c>
      <c r="F17" s="216" t="s">
        <v>93</v>
      </c>
      <c r="G17" s="202">
        <f>SUM(H17:I17)</f>
        <v>43</v>
      </c>
      <c r="H17" s="283">
        <v>24</v>
      </c>
      <c r="I17" s="283">
        <v>19</v>
      </c>
      <c r="J17" s="202">
        <f>SUM(K17,N17)</f>
        <v>17</v>
      </c>
      <c r="K17" s="202">
        <f>SUM(L17:M17)</f>
        <v>17</v>
      </c>
      <c r="L17" s="283">
        <v>0</v>
      </c>
      <c r="M17" s="283">
        <v>17</v>
      </c>
      <c r="N17" s="202">
        <f>SUM(O17:P17)</f>
        <v>0</v>
      </c>
      <c r="O17" s="283">
        <v>0</v>
      </c>
      <c r="P17" s="283">
        <v>0</v>
      </c>
      <c r="Q17" s="209">
        <f>G17/K17</f>
        <v>2.5294117647058822</v>
      </c>
      <c r="R17" s="194"/>
    </row>
    <row r="18" spans="1:18" ht="12" customHeight="1">
      <c r="A18" s="217"/>
      <c r="B18" s="218"/>
      <c r="C18" s="283"/>
      <c r="D18" s="283"/>
      <c r="E18" s="283"/>
      <c r="F18" s="216"/>
      <c r="G18" s="202"/>
      <c r="H18" s="283"/>
      <c r="I18" s="283"/>
      <c r="J18" s="202"/>
      <c r="K18" s="202"/>
      <c r="L18" s="283"/>
      <c r="M18" s="283"/>
      <c r="N18" s="202"/>
      <c r="O18" s="283"/>
      <c r="P18" s="283"/>
      <c r="Q18" s="202"/>
      <c r="R18" s="194"/>
    </row>
    <row r="19" spans="1:18" ht="21.4" customHeight="1">
      <c r="A19" s="217" t="s">
        <v>1</v>
      </c>
      <c r="B19" s="218" t="s">
        <v>95</v>
      </c>
      <c r="C19" s="283" t="s">
        <v>411</v>
      </c>
      <c r="D19" s="283">
        <v>78</v>
      </c>
      <c r="E19" s="283">
        <v>123</v>
      </c>
      <c r="F19" s="216" t="s">
        <v>1</v>
      </c>
      <c r="G19" s="202">
        <f>SUM(H19:I19)</f>
        <v>930</v>
      </c>
      <c r="H19" s="283">
        <v>467</v>
      </c>
      <c r="I19" s="283">
        <v>463</v>
      </c>
      <c r="J19" s="202">
        <f>SUM(K19,N19)</f>
        <v>184</v>
      </c>
      <c r="K19" s="202">
        <f>SUM(L19:M19)</f>
        <v>151</v>
      </c>
      <c r="L19" s="283">
        <v>67</v>
      </c>
      <c r="M19" s="283">
        <v>84</v>
      </c>
      <c r="N19" s="202">
        <f>SUM(O19:P19)</f>
        <v>33</v>
      </c>
      <c r="O19" s="283">
        <v>19</v>
      </c>
      <c r="P19" s="283">
        <v>14</v>
      </c>
      <c r="Q19" s="209">
        <f>G19/K19</f>
        <v>6.1589403973509933</v>
      </c>
      <c r="R19" s="194"/>
    </row>
    <row r="20" spans="1:18" ht="12" customHeight="1">
      <c r="A20" s="217"/>
      <c r="B20" s="218"/>
      <c r="C20" s="202"/>
      <c r="D20" s="202"/>
      <c r="E20" s="202"/>
      <c r="F20" s="216"/>
      <c r="H20" s="283"/>
      <c r="I20" s="283"/>
      <c r="J20" s="202"/>
      <c r="K20" s="183"/>
      <c r="L20" s="283"/>
      <c r="M20" s="283"/>
      <c r="O20" s="283"/>
      <c r="P20" s="283"/>
      <c r="Q20" s="202"/>
      <c r="R20" s="194"/>
    </row>
    <row r="21" spans="1:18" ht="21.4" customHeight="1">
      <c r="A21" s="217" t="s">
        <v>96</v>
      </c>
      <c r="B21" s="218" t="s">
        <v>97</v>
      </c>
      <c r="C21" s="202">
        <v>8</v>
      </c>
      <c r="D21" s="202">
        <f>SUM(D22:D23)</f>
        <v>40</v>
      </c>
      <c r="E21" s="202">
        <f>SUM(E22:E23)</f>
        <v>83</v>
      </c>
      <c r="F21" s="216" t="s">
        <v>96</v>
      </c>
      <c r="G21" s="202">
        <f>IF(SUM(G22:G23)=SUM(H21:I21),SUM(G22:G23),"err")</f>
        <v>394</v>
      </c>
      <c r="H21" s="283">
        <v>79</v>
      </c>
      <c r="I21" s="283">
        <v>315</v>
      </c>
      <c r="J21" s="202">
        <f>SUM(K21,N21)</f>
        <v>112</v>
      </c>
      <c r="K21" s="202">
        <f>IF(SUM(K22:K23)=SUM(L21:M21),SUM(K22:K23),"err")</f>
        <v>91</v>
      </c>
      <c r="L21" s="283">
        <v>43</v>
      </c>
      <c r="M21" s="283">
        <v>48</v>
      </c>
      <c r="N21" s="202">
        <f>IF(SUM(N22:N23)=SUM(O21:P21),SUM(N22:N23),"err")</f>
        <v>21</v>
      </c>
      <c r="O21" s="283">
        <v>11</v>
      </c>
      <c r="P21" s="283">
        <v>10</v>
      </c>
      <c r="Q21" s="209">
        <f>G21/K21</f>
        <v>4.3296703296703294</v>
      </c>
      <c r="R21" s="194"/>
    </row>
    <row r="22" spans="1:18" ht="18" customHeight="1">
      <c r="A22" s="217" t="s">
        <v>153</v>
      </c>
      <c r="B22" s="219" t="s">
        <v>99</v>
      </c>
      <c r="C22" s="283">
        <v>7</v>
      </c>
      <c r="D22" s="283">
        <v>34</v>
      </c>
      <c r="E22" s="283">
        <v>71</v>
      </c>
      <c r="F22" s="208" t="s">
        <v>98</v>
      </c>
      <c r="G22" s="202">
        <f>SUM(H22:I22)</f>
        <v>255</v>
      </c>
      <c r="H22" s="283">
        <v>79</v>
      </c>
      <c r="I22" s="283">
        <v>176</v>
      </c>
      <c r="J22" s="202">
        <f>SUM(K22,N22)</f>
        <v>97</v>
      </c>
      <c r="K22" s="202">
        <f>SUM(L22:M22)</f>
        <v>78</v>
      </c>
      <c r="L22" s="283">
        <v>36</v>
      </c>
      <c r="M22" s="283">
        <v>42</v>
      </c>
      <c r="N22" s="202">
        <f>SUM(O22:P22)</f>
        <v>19</v>
      </c>
      <c r="O22" s="283">
        <v>10</v>
      </c>
      <c r="P22" s="283">
        <v>9</v>
      </c>
      <c r="Q22" s="209">
        <f>G22/K22</f>
        <v>3.2692307692307692</v>
      </c>
      <c r="R22" s="194"/>
    </row>
    <row r="23" spans="1:18" ht="18" customHeight="1">
      <c r="A23" s="217" t="s">
        <v>100</v>
      </c>
      <c r="B23" s="219" t="s">
        <v>101</v>
      </c>
      <c r="C23" s="283">
        <v>1</v>
      </c>
      <c r="D23" s="283">
        <v>6</v>
      </c>
      <c r="E23" s="283">
        <v>12</v>
      </c>
      <c r="F23" s="208" t="s">
        <v>100</v>
      </c>
      <c r="G23" s="202">
        <f>SUM(H23:I23)</f>
        <v>139</v>
      </c>
      <c r="H23" s="283">
        <v>0</v>
      </c>
      <c r="I23" s="283">
        <v>139</v>
      </c>
      <c r="J23" s="202">
        <f>SUM(K23,N23)</f>
        <v>15</v>
      </c>
      <c r="K23" s="202">
        <f>SUM(L23:M23)</f>
        <v>13</v>
      </c>
      <c r="L23" s="283">
        <v>7</v>
      </c>
      <c r="M23" s="283">
        <v>6</v>
      </c>
      <c r="N23" s="202">
        <f>SUM(O23:P23)</f>
        <v>2</v>
      </c>
      <c r="O23" s="283">
        <v>1</v>
      </c>
      <c r="P23" s="283">
        <v>1</v>
      </c>
      <c r="Q23" s="209">
        <f>G23/K23</f>
        <v>10.692307692307692</v>
      </c>
      <c r="R23" s="194"/>
    </row>
    <row r="24" spans="1:18" ht="12" customHeight="1">
      <c r="A24" s="217"/>
      <c r="B24" s="218"/>
      <c r="C24" s="202"/>
      <c r="D24" s="202"/>
      <c r="E24" s="202"/>
      <c r="F24" s="208"/>
      <c r="G24" s="202"/>
      <c r="H24" s="283"/>
      <c r="I24" s="283"/>
      <c r="J24" s="202"/>
      <c r="K24" s="202"/>
      <c r="L24" s="283"/>
      <c r="M24" s="283"/>
      <c r="N24" s="202"/>
      <c r="O24" s="283"/>
      <c r="P24" s="283"/>
      <c r="Q24" s="202"/>
      <c r="R24" s="194"/>
    </row>
    <row r="25" spans="1:18" ht="21.4" customHeight="1">
      <c r="A25" s="217" t="s">
        <v>152</v>
      </c>
      <c r="B25" s="218" t="s">
        <v>103</v>
      </c>
      <c r="C25" s="202">
        <v>3</v>
      </c>
      <c r="D25" s="202">
        <f>SUM(D26:D27)</f>
        <v>28</v>
      </c>
      <c r="E25" s="202">
        <f>SUM(E26:E27)</f>
        <v>60</v>
      </c>
      <c r="F25" s="208" t="s">
        <v>102</v>
      </c>
      <c r="G25" s="202">
        <f>IF(SUM(G26:G27)=SUM(H25:I25),SUM(G26:G27),"err")</f>
        <v>476</v>
      </c>
      <c r="H25" s="283">
        <v>253</v>
      </c>
      <c r="I25" s="283">
        <v>223</v>
      </c>
      <c r="J25" s="202">
        <f>SUM(K25,N25)</f>
        <v>78</v>
      </c>
      <c r="K25" s="202">
        <f>IF(SUM(K26:K27)=SUM(L25:M25),SUM(K26:K27),"err")</f>
        <v>66</v>
      </c>
      <c r="L25" s="283">
        <v>29</v>
      </c>
      <c r="M25" s="283">
        <v>37</v>
      </c>
      <c r="N25" s="202">
        <f>IF(SUM(N26:N27)=SUM(O25:P25),SUM(N26:N27),"err")</f>
        <v>12</v>
      </c>
      <c r="O25" s="283">
        <v>6</v>
      </c>
      <c r="P25" s="283">
        <v>6</v>
      </c>
      <c r="Q25" s="209">
        <f>G25/K25</f>
        <v>7.2121212121212119</v>
      </c>
      <c r="R25" s="194"/>
    </row>
    <row r="26" spans="1:18" ht="18" customHeight="1">
      <c r="A26" s="217" t="s">
        <v>153</v>
      </c>
      <c r="B26" s="219" t="s">
        <v>99</v>
      </c>
      <c r="C26" s="283">
        <v>2</v>
      </c>
      <c r="D26" s="283">
        <v>20</v>
      </c>
      <c r="E26" s="283">
        <v>47</v>
      </c>
      <c r="F26" s="208" t="s">
        <v>98</v>
      </c>
      <c r="G26" s="202">
        <f>SUM(H26:I26)</f>
        <v>342</v>
      </c>
      <c r="H26" s="283">
        <v>253</v>
      </c>
      <c r="I26" s="283">
        <v>89</v>
      </c>
      <c r="J26" s="202">
        <f>SUM(K26,N26)</f>
        <v>57</v>
      </c>
      <c r="K26" s="202">
        <f>SUM(L26:M26)</f>
        <v>48</v>
      </c>
      <c r="L26" s="283">
        <v>17</v>
      </c>
      <c r="M26" s="283">
        <v>31</v>
      </c>
      <c r="N26" s="202">
        <f>SUM(O26:P26)</f>
        <v>9</v>
      </c>
      <c r="O26" s="283">
        <v>4</v>
      </c>
      <c r="P26" s="283">
        <v>5</v>
      </c>
      <c r="Q26" s="209">
        <f>G26/K26</f>
        <v>7.125</v>
      </c>
      <c r="R26" s="194"/>
    </row>
    <row r="27" spans="1:18" ht="18" customHeight="1">
      <c r="A27" s="217" t="s">
        <v>100</v>
      </c>
      <c r="B27" s="219" t="s">
        <v>101</v>
      </c>
      <c r="C27" s="283">
        <v>1</v>
      </c>
      <c r="D27" s="283">
        <v>8</v>
      </c>
      <c r="E27" s="283">
        <v>13</v>
      </c>
      <c r="F27" s="208" t="s">
        <v>100</v>
      </c>
      <c r="G27" s="202">
        <f>SUM(H27:I27)</f>
        <v>134</v>
      </c>
      <c r="H27" s="283">
        <v>0</v>
      </c>
      <c r="I27" s="283">
        <v>134</v>
      </c>
      <c r="J27" s="202">
        <f>SUM(K27,N27)</f>
        <v>21</v>
      </c>
      <c r="K27" s="202">
        <f>SUM(L27:M27)</f>
        <v>18</v>
      </c>
      <c r="L27" s="283">
        <v>12</v>
      </c>
      <c r="M27" s="283">
        <v>6</v>
      </c>
      <c r="N27" s="202">
        <f>SUM(O27:P27)</f>
        <v>3</v>
      </c>
      <c r="O27" s="283">
        <v>2</v>
      </c>
      <c r="P27" s="283">
        <v>1</v>
      </c>
      <c r="Q27" s="209">
        <f>G27/K27</f>
        <v>7.4444444444444446</v>
      </c>
      <c r="R27" s="194"/>
    </row>
    <row r="28" spans="1:18" ht="12" customHeight="1">
      <c r="A28" s="217"/>
      <c r="B28" s="218"/>
      <c r="C28" s="202"/>
      <c r="D28" s="202"/>
      <c r="E28" s="202"/>
      <c r="F28" s="208"/>
      <c r="G28" s="202"/>
      <c r="H28" s="283"/>
      <c r="I28" s="283"/>
      <c r="J28" s="202"/>
      <c r="K28" s="202"/>
      <c r="L28" s="283"/>
      <c r="M28" s="283"/>
      <c r="N28" s="202"/>
      <c r="O28" s="283"/>
      <c r="P28" s="283"/>
      <c r="Q28" s="202"/>
      <c r="R28" s="194"/>
    </row>
    <row r="29" spans="1:18" ht="21.4" customHeight="1">
      <c r="A29" s="217" t="s">
        <v>104</v>
      </c>
      <c r="B29" s="218" t="s">
        <v>105</v>
      </c>
      <c r="C29" s="202">
        <v>1</v>
      </c>
      <c r="D29" s="202">
        <f>SUM(D30:D31)</f>
        <v>4</v>
      </c>
      <c r="E29" s="202">
        <f>SUM(E30:E31)</f>
        <v>4</v>
      </c>
      <c r="F29" s="208" t="s">
        <v>104</v>
      </c>
      <c r="G29" s="202">
        <f>IF(SUM(G30:G31)=SUM(H29:I29),SUM(G30:G31),"err")</f>
        <v>34</v>
      </c>
      <c r="H29" s="283">
        <v>26</v>
      </c>
      <c r="I29" s="283">
        <v>8</v>
      </c>
      <c r="J29" s="202">
        <f>SUM(K29,N29)</f>
        <v>15</v>
      </c>
      <c r="K29" s="202">
        <f>IF(SUM(K30:K31)=SUM(L29:M29),SUM(K30:K31),"err")</f>
        <v>13</v>
      </c>
      <c r="L29" s="283">
        <v>8</v>
      </c>
      <c r="M29" s="283">
        <v>5</v>
      </c>
      <c r="N29" s="202">
        <f>IF(SUM(N30:N31)=SUM(O29:P29),SUM(N30:N31),"err")</f>
        <v>2</v>
      </c>
      <c r="O29" s="283">
        <v>1</v>
      </c>
      <c r="P29" s="283">
        <v>1</v>
      </c>
      <c r="Q29" s="209">
        <f>G29/K29</f>
        <v>2.6153846153846154</v>
      </c>
      <c r="R29" s="194"/>
    </row>
    <row r="30" spans="1:18" ht="18" customHeight="1">
      <c r="A30" s="217" t="s">
        <v>153</v>
      </c>
      <c r="B30" s="219" t="s">
        <v>106</v>
      </c>
      <c r="C30" s="283">
        <v>1</v>
      </c>
      <c r="D30" s="283">
        <v>4</v>
      </c>
      <c r="E30" s="283">
        <v>4</v>
      </c>
      <c r="F30" s="208" t="s">
        <v>153</v>
      </c>
      <c r="G30" s="202">
        <f>SUM(H30:I30)</f>
        <v>34</v>
      </c>
      <c r="H30" s="283">
        <v>26</v>
      </c>
      <c r="I30" s="283">
        <v>8</v>
      </c>
      <c r="J30" s="202">
        <f>SUM(K30,N30)</f>
        <v>15</v>
      </c>
      <c r="K30" s="202">
        <f>SUM(L30:M30)</f>
        <v>13</v>
      </c>
      <c r="L30" s="283">
        <v>8</v>
      </c>
      <c r="M30" s="283">
        <v>5</v>
      </c>
      <c r="N30" s="202">
        <f>SUM(O30:P30)</f>
        <v>2</v>
      </c>
      <c r="O30" s="283">
        <v>1</v>
      </c>
      <c r="P30" s="283">
        <v>1</v>
      </c>
      <c r="Q30" s="209">
        <f>G30/K30</f>
        <v>2.6153846153846154</v>
      </c>
      <c r="R30" s="194"/>
    </row>
    <row r="31" spans="1:18" ht="18" customHeight="1">
      <c r="A31" s="217" t="s">
        <v>100</v>
      </c>
      <c r="B31" s="219" t="s">
        <v>101</v>
      </c>
      <c r="C31" s="283">
        <v>0</v>
      </c>
      <c r="D31" s="283">
        <v>0</v>
      </c>
      <c r="E31" s="283">
        <v>0</v>
      </c>
      <c r="F31" s="203" t="s">
        <v>100</v>
      </c>
      <c r="G31" s="202">
        <f>SUM(H31:I31)</f>
        <v>0</v>
      </c>
      <c r="H31" s="283">
        <v>0</v>
      </c>
      <c r="I31" s="283">
        <v>0</v>
      </c>
      <c r="J31" s="202">
        <f>SUM(K31,N31)</f>
        <v>0</v>
      </c>
      <c r="K31" s="202">
        <f>SUM(L31:M31)</f>
        <v>0</v>
      </c>
      <c r="L31" s="283">
        <v>0</v>
      </c>
      <c r="M31" s="283">
        <v>0</v>
      </c>
      <c r="N31" s="202">
        <f>SUM(O31:P31)</f>
        <v>0</v>
      </c>
      <c r="O31" s="283">
        <v>0</v>
      </c>
      <c r="P31" s="283">
        <v>0</v>
      </c>
      <c r="Q31" s="209">
        <v>0</v>
      </c>
      <c r="R31" s="194"/>
    </row>
    <row r="32" spans="1:18" ht="12" customHeight="1">
      <c r="A32" s="217"/>
      <c r="B32" s="218"/>
      <c r="C32" s="202"/>
      <c r="D32" s="202"/>
      <c r="E32" s="177"/>
      <c r="F32" s="203"/>
      <c r="G32" s="173"/>
      <c r="H32" s="284"/>
      <c r="I32" s="284"/>
      <c r="J32" s="173"/>
      <c r="K32" s="173"/>
      <c r="L32" s="284"/>
      <c r="M32" s="284"/>
      <c r="N32" s="173"/>
      <c r="O32" s="204"/>
      <c r="P32" s="204"/>
      <c r="Q32" s="209"/>
      <c r="R32" s="194"/>
    </row>
    <row r="33" spans="1:18" ht="21.4" customHeight="1">
      <c r="A33" s="217" t="s">
        <v>107</v>
      </c>
      <c r="B33" s="218" t="s">
        <v>20</v>
      </c>
      <c r="C33" s="202">
        <v>0</v>
      </c>
      <c r="D33" s="202">
        <f>SUM(D34:D35)</f>
        <v>0</v>
      </c>
      <c r="E33" s="202">
        <f>SUM(E34:E35)</f>
        <v>0</v>
      </c>
      <c r="F33" s="203" t="s">
        <v>107</v>
      </c>
      <c r="G33" s="202">
        <f>IF(SUM(G34:G35)=SUM(H33:I33),SUM(G34:G35),"err")</f>
        <v>0</v>
      </c>
      <c r="H33" s="283">
        <v>0</v>
      </c>
      <c r="I33" s="283">
        <v>0</v>
      </c>
      <c r="J33" s="202">
        <f>SUM(K33,N33)</f>
        <v>0</v>
      </c>
      <c r="K33" s="202">
        <f>IF(SUM(K34:K35)=SUM(L33:M33),SUM(K34:K35),"err")</f>
        <v>0</v>
      </c>
      <c r="L33" s="283">
        <v>0</v>
      </c>
      <c r="M33" s="283">
        <v>0</v>
      </c>
      <c r="N33" s="202">
        <f>IF(SUM(N34:N35)=SUM(O33:P33),SUM(N34:N35),"err")</f>
        <v>0</v>
      </c>
      <c r="O33" s="202">
        <v>0</v>
      </c>
      <c r="P33" s="202">
        <v>0</v>
      </c>
      <c r="Q33" s="209">
        <v>0</v>
      </c>
      <c r="R33" s="194"/>
    </row>
    <row r="34" spans="1:18" ht="18" customHeight="1">
      <c r="A34" s="217" t="s">
        <v>153</v>
      </c>
      <c r="B34" s="219" t="s">
        <v>106</v>
      </c>
      <c r="C34" s="202">
        <v>0</v>
      </c>
      <c r="D34" s="202">
        <v>0</v>
      </c>
      <c r="E34" s="202">
        <v>0</v>
      </c>
      <c r="F34" s="203" t="s">
        <v>198</v>
      </c>
      <c r="G34" s="202">
        <f>SUM(H34:I34)</f>
        <v>0</v>
      </c>
      <c r="H34" s="283">
        <v>0</v>
      </c>
      <c r="I34" s="283">
        <v>0</v>
      </c>
      <c r="J34" s="202">
        <f>SUM(K34,N34)</f>
        <v>0</v>
      </c>
      <c r="K34" s="202">
        <f>SUM(L34:M34)</f>
        <v>0</v>
      </c>
      <c r="L34" s="283">
        <v>0</v>
      </c>
      <c r="M34" s="283">
        <v>0</v>
      </c>
      <c r="N34" s="202">
        <f>SUM(O34:P34)</f>
        <v>0</v>
      </c>
      <c r="O34" s="202">
        <v>0</v>
      </c>
      <c r="P34" s="202">
        <v>0</v>
      </c>
      <c r="Q34" s="209">
        <v>0</v>
      </c>
      <c r="R34" s="194"/>
    </row>
    <row r="35" spans="1:18" ht="18" customHeight="1" thickBot="1">
      <c r="A35" s="220" t="s">
        <v>100</v>
      </c>
      <c r="B35" s="221" t="s">
        <v>101</v>
      </c>
      <c r="C35" s="222">
        <v>0</v>
      </c>
      <c r="D35" s="222">
        <v>0</v>
      </c>
      <c r="E35" s="222">
        <v>0</v>
      </c>
      <c r="F35" s="223" t="s">
        <v>100</v>
      </c>
      <c r="G35" s="222">
        <f>SUM(H35:I35)</f>
        <v>0</v>
      </c>
      <c r="H35" s="285">
        <v>0</v>
      </c>
      <c r="I35" s="285">
        <v>0</v>
      </c>
      <c r="J35" s="222">
        <f>SUM(K35,N35)</f>
        <v>0</v>
      </c>
      <c r="K35" s="222">
        <f>SUM(L35:M35)</f>
        <v>0</v>
      </c>
      <c r="L35" s="285">
        <v>0</v>
      </c>
      <c r="M35" s="285">
        <v>0</v>
      </c>
      <c r="N35" s="222">
        <f>SUM(O35:P35)</f>
        <v>0</v>
      </c>
      <c r="O35" s="222">
        <v>0</v>
      </c>
      <c r="P35" s="222">
        <v>0</v>
      </c>
      <c r="Q35" s="318">
        <v>0</v>
      </c>
      <c r="R35" s="194"/>
    </row>
    <row r="36" spans="1:18" s="224" customFormat="1" ht="11.25" customHeight="1">
      <c r="A36" s="187"/>
      <c r="B36" s="190"/>
      <c r="D36" s="225"/>
      <c r="E36" s="226" t="s">
        <v>28</v>
      </c>
      <c r="F36" s="187"/>
      <c r="G36" s="225"/>
      <c r="H36" s="225"/>
      <c r="I36" s="225"/>
      <c r="J36" s="225"/>
      <c r="K36" s="133"/>
      <c r="L36" s="227"/>
      <c r="M36" s="227"/>
      <c r="N36" s="227"/>
      <c r="O36" s="227"/>
      <c r="P36" s="227"/>
      <c r="Q36" s="226" t="s">
        <v>28</v>
      </c>
      <c r="R36" s="228"/>
    </row>
    <row r="37" spans="1:18" ht="11.25" customHeight="1">
      <c r="A37" s="190"/>
      <c r="B37" s="229"/>
      <c r="F37" s="190"/>
      <c r="G37" s="231"/>
      <c r="H37" s="231"/>
      <c r="I37" s="231"/>
      <c r="J37" s="231"/>
      <c r="K37" s="232"/>
      <c r="L37" s="231"/>
      <c r="M37" s="231"/>
    </row>
    <row r="38" spans="1:18" ht="11.25" customHeight="1">
      <c r="A38" s="190"/>
      <c r="B38" s="229"/>
      <c r="F38" s="190"/>
      <c r="G38" s="231"/>
      <c r="H38" s="231"/>
      <c r="I38" s="231"/>
      <c r="J38" s="231"/>
      <c r="K38" s="232"/>
      <c r="L38" s="231"/>
      <c r="M38" s="231"/>
    </row>
    <row r="39" spans="1:18">
      <c r="B39" s="229"/>
      <c r="G39" s="231"/>
      <c r="H39" s="231"/>
      <c r="I39" s="231"/>
      <c r="J39" s="231"/>
      <c r="K39" s="232"/>
      <c r="L39" s="231"/>
      <c r="M39" s="231"/>
    </row>
    <row r="40" spans="1:18">
      <c r="B40" s="229"/>
      <c r="G40" s="231"/>
      <c r="H40" s="231"/>
      <c r="I40" s="231"/>
      <c r="J40" s="231"/>
      <c r="K40" s="232"/>
      <c r="L40" s="231"/>
      <c r="M40" s="231"/>
    </row>
    <row r="41" spans="1:18">
      <c r="B41" s="229"/>
      <c r="G41" s="231"/>
      <c r="H41" s="231"/>
      <c r="I41" s="231"/>
      <c r="J41" s="231"/>
      <c r="K41" s="232"/>
      <c r="L41" s="231"/>
      <c r="M41" s="231"/>
    </row>
    <row r="42" spans="1:18">
      <c r="B42" s="229"/>
      <c r="G42" s="231"/>
      <c r="H42" s="231"/>
      <c r="I42" s="231"/>
      <c r="J42" s="231"/>
      <c r="K42" s="232"/>
      <c r="L42" s="231"/>
      <c r="M42" s="231"/>
    </row>
    <row r="43" spans="1:18">
      <c r="B43" s="229"/>
      <c r="G43" s="231"/>
      <c r="H43" s="231"/>
      <c r="I43" s="231"/>
      <c r="J43" s="231"/>
      <c r="K43" s="232"/>
      <c r="L43" s="231"/>
      <c r="M43" s="231"/>
    </row>
    <row r="44" spans="1:18">
      <c r="B44" s="229"/>
      <c r="G44" s="231"/>
      <c r="H44" s="231"/>
      <c r="I44" s="231"/>
      <c r="J44" s="231"/>
      <c r="K44" s="232"/>
      <c r="L44" s="231"/>
      <c r="M44" s="231"/>
    </row>
    <row r="45" spans="1:18">
      <c r="B45" s="229"/>
      <c r="G45" s="231"/>
      <c r="H45" s="231"/>
      <c r="I45" s="231"/>
      <c r="J45" s="231"/>
      <c r="K45" s="232"/>
      <c r="L45" s="231"/>
      <c r="M45" s="231"/>
    </row>
    <row r="46" spans="1:18">
      <c r="B46" s="229"/>
      <c r="G46" s="231"/>
      <c r="H46" s="231"/>
      <c r="I46" s="231"/>
      <c r="J46" s="231"/>
      <c r="K46" s="232"/>
      <c r="L46" s="231"/>
      <c r="M46" s="231"/>
    </row>
    <row r="47" spans="1:18">
      <c r="B47" s="229"/>
    </row>
    <row r="48" spans="1:18">
      <c r="B48" s="229"/>
    </row>
    <row r="49" spans="2:2">
      <c r="B49" s="229"/>
    </row>
    <row r="50" spans="2:2">
      <c r="B50" s="229"/>
    </row>
    <row r="51" spans="2:2">
      <c r="B51" s="229"/>
    </row>
    <row r="52" spans="2:2">
      <c r="B52" s="229"/>
    </row>
    <row r="53" spans="2:2">
      <c r="B53" s="229"/>
    </row>
    <row r="54" spans="2:2">
      <c r="B54" s="229"/>
    </row>
    <row r="55" spans="2:2">
      <c r="B55" s="229"/>
    </row>
    <row r="56" spans="2:2">
      <c r="B56" s="229"/>
    </row>
  </sheetData>
  <mergeCells count="21">
    <mergeCell ref="A15:B15"/>
    <mergeCell ref="D8:D10"/>
    <mergeCell ref="G8:I9"/>
    <mergeCell ref="C8:C10"/>
    <mergeCell ref="E8:E10"/>
    <mergeCell ref="A14:B14"/>
    <mergeCell ref="F8:F10"/>
    <mergeCell ref="A13:B13"/>
    <mergeCell ref="A12:B12"/>
    <mergeCell ref="A11:B11"/>
    <mergeCell ref="N9:P9"/>
    <mergeCell ref="L9:M9"/>
    <mergeCell ref="L4:Q5"/>
    <mergeCell ref="A5:E5"/>
    <mergeCell ref="A8:B10"/>
    <mergeCell ref="L8:P8"/>
    <mergeCell ref="Q8:Q10"/>
    <mergeCell ref="F4:K5"/>
    <mergeCell ref="A4:E4"/>
    <mergeCell ref="J8:K8"/>
    <mergeCell ref="J9:J10"/>
  </mergeCells>
  <phoneticPr fontId="32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S72"/>
  <sheetViews>
    <sheetView view="pageBreakPreview" zoomScaleNormal="100" zoomScaleSheetLayoutView="100" workbookViewId="0">
      <selection activeCell="S7" sqref="S7"/>
    </sheetView>
  </sheetViews>
  <sheetFormatPr defaultRowHeight="14.25"/>
  <cols>
    <col min="1" max="1" width="12.5" style="7" customWidth="1"/>
    <col min="2" max="3" width="6.875" style="7" customWidth="1"/>
    <col min="4" max="4" width="5.25" style="7" customWidth="1"/>
    <col min="5" max="7" width="6.25" style="7" customWidth="1"/>
    <col min="8" max="8" width="5.625" style="7" customWidth="1"/>
    <col min="9" max="10" width="6.25" style="7" customWidth="1"/>
    <col min="11" max="11" width="5.375" style="7" customWidth="1"/>
    <col min="12" max="12" width="6.25" style="7" customWidth="1"/>
    <col min="13" max="13" width="11.625" style="60" customWidth="1"/>
    <col min="14" max="15" width="11.125" style="7" customWidth="1"/>
    <col min="16" max="16" width="12.625" style="7" customWidth="1"/>
    <col min="17" max="19" width="11.125" style="7" customWidth="1"/>
    <col min="20" max="16384" width="9" style="7"/>
  </cols>
  <sheetData>
    <row r="1" spans="1:19" ht="11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6"/>
      <c r="O1" s="26"/>
      <c r="P1" s="26"/>
      <c r="Q1" s="26"/>
      <c r="R1" s="26"/>
      <c r="S1" s="26"/>
    </row>
    <row r="2" spans="1:19" ht="14.25" customHeight="1">
      <c r="A2" s="25" t="s">
        <v>422</v>
      </c>
      <c r="B2" s="25"/>
      <c r="C2" s="26"/>
      <c r="D2" s="4"/>
      <c r="E2" s="26"/>
      <c r="F2" s="26"/>
      <c r="G2" s="26"/>
      <c r="H2" s="27"/>
      <c r="I2" s="26"/>
      <c r="J2" s="26"/>
      <c r="K2" s="26"/>
      <c r="L2" s="26"/>
      <c r="M2" s="27"/>
      <c r="N2" s="26"/>
      <c r="O2" s="26"/>
      <c r="Q2" s="26"/>
      <c r="R2" s="26"/>
      <c r="S2" s="28" t="s">
        <v>423</v>
      </c>
    </row>
    <row r="3" spans="1:19" ht="14.25" customHeight="1">
      <c r="A3" s="26"/>
      <c r="B3" s="26"/>
      <c r="C3" s="26"/>
      <c r="D3" s="26"/>
      <c r="E3" s="26"/>
      <c r="F3" s="26"/>
      <c r="G3" s="26"/>
      <c r="H3" s="26"/>
      <c r="I3" s="28"/>
      <c r="L3" s="26"/>
      <c r="M3" s="27"/>
      <c r="N3" s="26"/>
      <c r="O3" s="26"/>
      <c r="P3" s="26"/>
      <c r="Q3" s="26"/>
      <c r="R3" s="26"/>
      <c r="S3" s="26"/>
    </row>
    <row r="4" spans="1:19" ht="22.5" customHeight="1">
      <c r="A4" s="391" t="s">
        <v>29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2" t="s">
        <v>334</v>
      </c>
      <c r="N4" s="392"/>
      <c r="O4" s="392"/>
      <c r="P4" s="392"/>
      <c r="Q4" s="392"/>
      <c r="R4" s="392"/>
      <c r="S4" s="392"/>
    </row>
    <row r="5" spans="1:19" ht="14.25" customHeight="1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2"/>
      <c r="N5" s="392"/>
      <c r="O5" s="392"/>
      <c r="P5" s="392"/>
      <c r="Q5" s="392"/>
      <c r="R5" s="392"/>
      <c r="S5" s="392"/>
    </row>
    <row r="6" spans="1:19" ht="14.2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99"/>
      <c r="N6" s="99"/>
      <c r="O6" s="99"/>
      <c r="P6" s="99"/>
      <c r="Q6" s="99"/>
      <c r="R6" s="99"/>
      <c r="S6" s="99"/>
    </row>
    <row r="7" spans="1:19" s="6" customFormat="1" ht="14.25" customHeight="1" thickBot="1">
      <c r="A7" s="31" t="s">
        <v>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7"/>
      <c r="N7" s="58"/>
      <c r="O7" s="58"/>
      <c r="Q7" s="58"/>
      <c r="R7" s="58"/>
      <c r="S7" s="100" t="s">
        <v>50</v>
      </c>
    </row>
    <row r="8" spans="1:19" s="49" customFormat="1" ht="35.25" customHeight="1">
      <c r="A8" s="402" t="s">
        <v>149</v>
      </c>
      <c r="B8" s="394" t="s">
        <v>226</v>
      </c>
      <c r="C8" s="396" t="s">
        <v>59</v>
      </c>
      <c r="D8" s="398" t="s">
        <v>61</v>
      </c>
      <c r="E8" s="393"/>
      <c r="F8" s="399"/>
      <c r="G8" s="398" t="s">
        <v>60</v>
      </c>
      <c r="H8" s="393"/>
      <c r="I8" s="399"/>
      <c r="J8" s="398" t="s">
        <v>227</v>
      </c>
      <c r="K8" s="393"/>
      <c r="L8" s="393"/>
      <c r="M8" s="393" t="s">
        <v>228</v>
      </c>
      <c r="N8" s="393"/>
      <c r="O8" s="399"/>
      <c r="P8" s="396" t="s">
        <v>229</v>
      </c>
      <c r="Q8" s="393" t="s">
        <v>128</v>
      </c>
      <c r="R8" s="393"/>
      <c r="S8" s="393"/>
    </row>
    <row r="9" spans="1:19" s="49" customFormat="1" ht="35.25" customHeight="1">
      <c r="A9" s="403"/>
      <c r="B9" s="395"/>
      <c r="C9" s="397"/>
      <c r="D9" s="143"/>
      <c r="E9" s="144" t="s">
        <v>57</v>
      </c>
      <c r="F9" s="144" t="s">
        <v>58</v>
      </c>
      <c r="G9" s="143"/>
      <c r="H9" s="144" t="s">
        <v>57</v>
      </c>
      <c r="I9" s="144" t="s">
        <v>58</v>
      </c>
      <c r="J9" s="143"/>
      <c r="K9" s="144" t="s">
        <v>57</v>
      </c>
      <c r="L9" s="152" t="s">
        <v>58</v>
      </c>
      <c r="M9" s="142"/>
      <c r="N9" s="144" t="s">
        <v>57</v>
      </c>
      <c r="O9" s="144" t="s">
        <v>58</v>
      </c>
      <c r="P9" s="397"/>
      <c r="Q9" s="155"/>
      <c r="R9" s="144" t="s">
        <v>57</v>
      </c>
      <c r="S9" s="152" t="s">
        <v>58</v>
      </c>
    </row>
    <row r="10" spans="1:19" s="63" customFormat="1" ht="30" customHeight="1">
      <c r="A10" s="112" t="s">
        <v>350</v>
      </c>
      <c r="B10" s="56">
        <v>11</v>
      </c>
      <c r="C10" s="56">
        <v>17</v>
      </c>
      <c r="D10" s="56">
        <v>137</v>
      </c>
      <c r="E10" s="56">
        <v>80</v>
      </c>
      <c r="F10" s="56">
        <v>57</v>
      </c>
      <c r="G10" s="56">
        <v>22</v>
      </c>
      <c r="H10" s="56">
        <v>0</v>
      </c>
      <c r="I10" s="56">
        <v>22</v>
      </c>
      <c r="J10" s="56">
        <v>0</v>
      </c>
      <c r="K10" s="56">
        <v>0</v>
      </c>
      <c r="L10" s="56">
        <v>0</v>
      </c>
      <c r="M10" s="50">
        <v>59</v>
      </c>
      <c r="N10" s="50">
        <v>36</v>
      </c>
      <c r="O10" s="50">
        <v>23</v>
      </c>
      <c r="P10" s="50">
        <v>3</v>
      </c>
      <c r="Q10" s="159">
        <v>85</v>
      </c>
      <c r="R10" s="159">
        <v>42</v>
      </c>
      <c r="S10" s="159">
        <v>43</v>
      </c>
    </row>
    <row r="11" spans="1:19" s="60" customFormat="1" ht="30" customHeight="1">
      <c r="A11" s="112" t="s">
        <v>351</v>
      </c>
      <c r="B11" s="50">
        <v>11</v>
      </c>
      <c r="C11" s="50">
        <v>15</v>
      </c>
      <c r="D11" s="50">
        <v>148</v>
      </c>
      <c r="E11" s="50">
        <v>80</v>
      </c>
      <c r="F11" s="50">
        <v>68</v>
      </c>
      <c r="G11" s="50">
        <v>17</v>
      </c>
      <c r="H11" s="56">
        <v>0</v>
      </c>
      <c r="I11" s="50">
        <v>17</v>
      </c>
      <c r="J11" s="56">
        <v>10</v>
      </c>
      <c r="K11" s="56">
        <v>0</v>
      </c>
      <c r="L11" s="56">
        <v>10</v>
      </c>
      <c r="M11" s="50">
        <v>64</v>
      </c>
      <c r="N11" s="50">
        <v>31</v>
      </c>
      <c r="O11" s="50">
        <v>33</v>
      </c>
      <c r="P11" s="50">
        <v>3</v>
      </c>
      <c r="Q11" s="159">
        <v>43</v>
      </c>
      <c r="R11" s="159">
        <v>21</v>
      </c>
      <c r="S11" s="159">
        <v>22</v>
      </c>
    </row>
    <row r="12" spans="1:19" s="63" customFormat="1" ht="30" customHeight="1">
      <c r="A12" s="112" t="s">
        <v>335</v>
      </c>
      <c r="B12" s="50">
        <v>11</v>
      </c>
      <c r="C12" s="50">
        <v>14</v>
      </c>
      <c r="D12" s="50">
        <v>121</v>
      </c>
      <c r="E12" s="50">
        <v>64</v>
      </c>
      <c r="F12" s="50">
        <v>57</v>
      </c>
      <c r="G12" s="50">
        <v>17</v>
      </c>
      <c r="H12" s="56">
        <v>0</v>
      </c>
      <c r="I12" s="50">
        <v>17</v>
      </c>
      <c r="J12" s="56">
        <v>0</v>
      </c>
      <c r="K12" s="56">
        <v>0</v>
      </c>
      <c r="L12" s="56">
        <v>0</v>
      </c>
      <c r="M12" s="50">
        <v>58</v>
      </c>
      <c r="N12" s="50">
        <v>37</v>
      </c>
      <c r="O12" s="50">
        <v>21</v>
      </c>
      <c r="P12" s="50">
        <v>3</v>
      </c>
      <c r="Q12" s="50">
        <v>44</v>
      </c>
      <c r="R12" s="50">
        <v>24</v>
      </c>
      <c r="S12" s="50">
        <v>20</v>
      </c>
    </row>
    <row r="13" spans="1:19" s="63" customFormat="1" ht="30" customHeight="1">
      <c r="A13" s="112" t="s">
        <v>353</v>
      </c>
      <c r="B13" s="50">
        <v>9</v>
      </c>
      <c r="C13" s="50">
        <v>13</v>
      </c>
      <c r="D13" s="50">
        <v>70</v>
      </c>
      <c r="E13" s="50">
        <v>32</v>
      </c>
      <c r="F13" s="50">
        <v>38</v>
      </c>
      <c r="G13" s="50">
        <v>20</v>
      </c>
      <c r="H13" s="50">
        <v>0</v>
      </c>
      <c r="I13" s="50">
        <v>20</v>
      </c>
      <c r="J13" s="50">
        <v>0</v>
      </c>
      <c r="K13" s="50">
        <v>0</v>
      </c>
      <c r="L13" s="50">
        <v>0</v>
      </c>
      <c r="M13" s="50">
        <v>54</v>
      </c>
      <c r="N13" s="50">
        <v>28</v>
      </c>
      <c r="O13" s="50">
        <v>26</v>
      </c>
      <c r="P13" s="50">
        <v>0</v>
      </c>
      <c r="Q13" s="50">
        <v>36</v>
      </c>
      <c r="R13" s="50">
        <v>17</v>
      </c>
      <c r="S13" s="50">
        <v>19</v>
      </c>
    </row>
    <row r="14" spans="1:19" s="60" customFormat="1" ht="30" customHeight="1">
      <c r="A14" s="22" t="s">
        <v>404</v>
      </c>
      <c r="B14" s="167">
        <f>SUM(B16:B24)</f>
        <v>9</v>
      </c>
      <c r="C14" s="167">
        <f>SUM(C16:C24)</f>
        <v>10</v>
      </c>
      <c r="D14" s="167">
        <f>IF(SUM(D16:D24)=SUM(E14:F14),SUM(D16:D24),"err")</f>
        <v>43</v>
      </c>
      <c r="E14" s="167">
        <f>SUM(E16:E24)</f>
        <v>24</v>
      </c>
      <c r="F14" s="167">
        <f>SUM(F16:F24)</f>
        <v>19</v>
      </c>
      <c r="G14" s="167">
        <f>IF(SUM(G16:G24)=SUM(H14:I14),SUM(G16:G24),"err")</f>
        <v>17</v>
      </c>
      <c r="H14" s="167">
        <f>SUM(H16:H24)</f>
        <v>0</v>
      </c>
      <c r="I14" s="167">
        <f>SUM(I16:I24)</f>
        <v>17</v>
      </c>
      <c r="J14" s="167">
        <f>IF(SUM(J16:J24)=SUM(K14:L14),SUM(J16:J24),"err")</f>
        <v>0</v>
      </c>
      <c r="K14" s="167">
        <f>SUM(K16:K24)</f>
        <v>0</v>
      </c>
      <c r="L14" s="167">
        <f>SUM(L16:L24)</f>
        <v>0</v>
      </c>
      <c r="M14" s="167">
        <f>IF(SUM(M16:M24)=SUM(N14:O14),SUM(M16:M24),"err")</f>
        <v>34</v>
      </c>
      <c r="N14" s="167">
        <f>SUM(N16:N24)</f>
        <v>13</v>
      </c>
      <c r="O14" s="167">
        <f>SUM(O16:O24)</f>
        <v>21</v>
      </c>
      <c r="P14" s="167">
        <f>SUM(P16:P24)</f>
        <v>0</v>
      </c>
      <c r="Q14" s="167">
        <f>IF(SUM(Q16:Q24)=SUM(R14:S14),SUM(Q16:Q24),"err")</f>
        <v>24</v>
      </c>
      <c r="R14" s="167">
        <f>SUM(R16:R24)</f>
        <v>14</v>
      </c>
      <c r="S14" s="171">
        <f>SUM(S16:S24)</f>
        <v>10</v>
      </c>
    </row>
    <row r="15" spans="1:19" s="244" customFormat="1" ht="32.25" customHeight="1">
      <c r="A15" s="242"/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3"/>
    </row>
    <row r="16" spans="1:19" s="60" customFormat="1" ht="34.9" customHeight="1">
      <c r="A16" s="39" t="s">
        <v>30</v>
      </c>
      <c r="B16" s="286">
        <v>1</v>
      </c>
      <c r="C16" s="286">
        <v>3</v>
      </c>
      <c r="D16" s="319">
        <f>SUM(E16:F16)</f>
        <v>19</v>
      </c>
      <c r="E16" s="286">
        <v>10</v>
      </c>
      <c r="F16" s="286">
        <v>9</v>
      </c>
      <c r="G16" s="319">
        <f>SUM(H16:I16)</f>
        <v>7</v>
      </c>
      <c r="H16" s="286">
        <v>0</v>
      </c>
      <c r="I16" s="286">
        <v>7</v>
      </c>
      <c r="J16" s="319">
        <f>SUM(K16:L16)</f>
        <v>0</v>
      </c>
      <c r="K16" s="286">
        <v>0</v>
      </c>
      <c r="L16" s="286"/>
      <c r="M16" s="319">
        <f>SUM(N16:O16)</f>
        <v>13</v>
      </c>
      <c r="N16" s="286">
        <v>6</v>
      </c>
      <c r="O16" s="286">
        <v>7</v>
      </c>
      <c r="P16" s="286">
        <v>0</v>
      </c>
      <c r="Q16" s="319">
        <f>SUM(R16:S16)</f>
        <v>6</v>
      </c>
      <c r="R16" s="286">
        <v>4</v>
      </c>
      <c r="S16" s="286">
        <v>2</v>
      </c>
    </row>
    <row r="17" spans="1:19" s="60" customFormat="1" ht="34.9" customHeight="1">
      <c r="A17" s="39" t="s">
        <v>31</v>
      </c>
      <c r="B17" s="286">
        <v>1</v>
      </c>
      <c r="C17" s="286">
        <v>1</v>
      </c>
      <c r="D17" s="319">
        <f t="shared" ref="D17:D24" si="0">SUM(E17:F17)</f>
        <v>4</v>
      </c>
      <c r="E17" s="286">
        <v>2</v>
      </c>
      <c r="F17" s="286">
        <v>2</v>
      </c>
      <c r="G17" s="319">
        <f t="shared" ref="G17:G24" si="1">SUM(H17:I17)</f>
        <v>1</v>
      </c>
      <c r="H17" s="286">
        <v>0</v>
      </c>
      <c r="I17" s="286">
        <v>1</v>
      </c>
      <c r="J17" s="319">
        <f t="shared" ref="J17:J24" si="2">SUM(K17:L17)</f>
        <v>0</v>
      </c>
      <c r="K17" s="286">
        <v>0</v>
      </c>
      <c r="L17" s="286">
        <v>0</v>
      </c>
      <c r="M17" s="319">
        <f t="shared" ref="M17:M24" si="3">SUM(N17:O17)</f>
        <v>3</v>
      </c>
      <c r="N17" s="286">
        <v>1</v>
      </c>
      <c r="O17" s="286">
        <v>2</v>
      </c>
      <c r="P17" s="286">
        <v>0</v>
      </c>
      <c r="Q17" s="319">
        <f t="shared" ref="Q17:Q24" si="4">SUM(R17:S17)</f>
        <v>3</v>
      </c>
      <c r="R17" s="286">
        <v>2</v>
      </c>
      <c r="S17" s="286">
        <v>1</v>
      </c>
    </row>
    <row r="18" spans="1:19" s="60" customFormat="1" ht="34.9" customHeight="1">
      <c r="A18" s="39" t="s">
        <v>32</v>
      </c>
      <c r="B18" s="286">
        <v>1</v>
      </c>
      <c r="C18" s="286">
        <v>0</v>
      </c>
      <c r="D18" s="319">
        <f t="shared" si="0"/>
        <v>0</v>
      </c>
      <c r="E18" s="286">
        <v>0</v>
      </c>
      <c r="F18" s="286">
        <v>0</v>
      </c>
      <c r="G18" s="319">
        <f t="shared" si="1"/>
        <v>0</v>
      </c>
      <c r="H18" s="286">
        <v>0</v>
      </c>
      <c r="I18" s="286">
        <v>0</v>
      </c>
      <c r="J18" s="319">
        <f t="shared" si="2"/>
        <v>0</v>
      </c>
      <c r="K18" s="286">
        <v>0</v>
      </c>
      <c r="L18" s="286">
        <v>0</v>
      </c>
      <c r="M18" s="319">
        <f t="shared" si="3"/>
        <v>3</v>
      </c>
      <c r="N18" s="286">
        <v>1</v>
      </c>
      <c r="O18" s="286">
        <v>2</v>
      </c>
      <c r="P18" s="286">
        <v>0</v>
      </c>
      <c r="Q18" s="319">
        <f t="shared" si="4"/>
        <v>0</v>
      </c>
      <c r="R18" s="286">
        <v>0</v>
      </c>
      <c r="S18" s="286">
        <v>0</v>
      </c>
    </row>
    <row r="19" spans="1:19" s="60" customFormat="1" ht="34.9" customHeight="1">
      <c r="A19" s="39" t="s">
        <v>33</v>
      </c>
      <c r="B19" s="286">
        <v>0</v>
      </c>
      <c r="C19" s="286">
        <v>0</v>
      </c>
      <c r="D19" s="319">
        <f t="shared" si="0"/>
        <v>0</v>
      </c>
      <c r="E19" s="286">
        <v>0</v>
      </c>
      <c r="F19" s="286">
        <v>0</v>
      </c>
      <c r="G19" s="319">
        <f t="shared" si="1"/>
        <v>0</v>
      </c>
      <c r="H19" s="286">
        <v>0</v>
      </c>
      <c r="I19" s="286">
        <v>0</v>
      </c>
      <c r="J19" s="319">
        <f t="shared" si="2"/>
        <v>0</v>
      </c>
      <c r="K19" s="286">
        <v>0</v>
      </c>
      <c r="L19" s="286">
        <v>0</v>
      </c>
      <c r="M19" s="319">
        <f t="shared" si="3"/>
        <v>0</v>
      </c>
      <c r="N19" s="286">
        <v>0</v>
      </c>
      <c r="O19" s="286">
        <v>0</v>
      </c>
      <c r="P19" s="286">
        <v>0</v>
      </c>
      <c r="Q19" s="319">
        <f t="shared" si="4"/>
        <v>0</v>
      </c>
      <c r="R19" s="286">
        <v>0</v>
      </c>
      <c r="S19" s="286">
        <v>0</v>
      </c>
    </row>
    <row r="20" spans="1:19" s="60" customFormat="1" ht="34.9" customHeight="1">
      <c r="A20" s="39" t="s">
        <v>34</v>
      </c>
      <c r="B20" s="286">
        <v>1</v>
      </c>
      <c r="C20" s="286">
        <v>1</v>
      </c>
      <c r="D20" s="319">
        <f t="shared" si="0"/>
        <v>6</v>
      </c>
      <c r="E20" s="286">
        <v>4</v>
      </c>
      <c r="F20" s="286">
        <v>2</v>
      </c>
      <c r="G20" s="319">
        <f t="shared" si="1"/>
        <v>1</v>
      </c>
      <c r="H20" s="286">
        <v>0</v>
      </c>
      <c r="I20" s="286">
        <v>1</v>
      </c>
      <c r="J20" s="319">
        <f t="shared" si="2"/>
        <v>0</v>
      </c>
      <c r="K20" s="286">
        <v>0</v>
      </c>
      <c r="L20" s="286">
        <v>0</v>
      </c>
      <c r="M20" s="319">
        <f t="shared" si="3"/>
        <v>1</v>
      </c>
      <c r="N20" s="286">
        <v>0</v>
      </c>
      <c r="O20" s="286">
        <v>1</v>
      </c>
      <c r="P20" s="286">
        <v>0</v>
      </c>
      <c r="Q20" s="319">
        <f t="shared" si="4"/>
        <v>1</v>
      </c>
      <c r="R20" s="286">
        <v>0</v>
      </c>
      <c r="S20" s="286">
        <v>1</v>
      </c>
    </row>
    <row r="21" spans="1:19" s="60" customFormat="1" ht="34.9" customHeight="1">
      <c r="A21" s="39" t="s">
        <v>35</v>
      </c>
      <c r="B21" s="286">
        <v>1</v>
      </c>
      <c r="C21" s="286">
        <v>1</v>
      </c>
      <c r="D21" s="319">
        <f t="shared" si="0"/>
        <v>2</v>
      </c>
      <c r="E21" s="286">
        <v>0</v>
      </c>
      <c r="F21" s="286">
        <v>2</v>
      </c>
      <c r="G21" s="319">
        <f t="shared" si="1"/>
        <v>2</v>
      </c>
      <c r="H21" s="286"/>
      <c r="I21" s="286">
        <v>2</v>
      </c>
      <c r="J21" s="319">
        <f t="shared" si="2"/>
        <v>0</v>
      </c>
      <c r="K21" s="286">
        <v>0</v>
      </c>
      <c r="L21" s="286">
        <v>0</v>
      </c>
      <c r="M21" s="319">
        <f t="shared" si="3"/>
        <v>3</v>
      </c>
      <c r="N21" s="286">
        <v>2</v>
      </c>
      <c r="O21" s="286">
        <v>1</v>
      </c>
      <c r="P21" s="286">
        <v>0</v>
      </c>
      <c r="Q21" s="319">
        <f t="shared" si="4"/>
        <v>2</v>
      </c>
      <c r="R21" s="286">
        <v>0</v>
      </c>
      <c r="S21" s="286">
        <v>2</v>
      </c>
    </row>
    <row r="22" spans="1:19" s="60" customFormat="1" ht="34.9" customHeight="1">
      <c r="A22" s="39" t="s">
        <v>36</v>
      </c>
      <c r="B22" s="286">
        <v>1</v>
      </c>
      <c r="C22" s="286">
        <v>2</v>
      </c>
      <c r="D22" s="319">
        <f t="shared" si="0"/>
        <v>4</v>
      </c>
      <c r="E22" s="286">
        <v>2</v>
      </c>
      <c r="F22" s="286">
        <v>2</v>
      </c>
      <c r="G22" s="319">
        <f t="shared" si="1"/>
        <v>3</v>
      </c>
      <c r="H22" s="286">
        <v>0</v>
      </c>
      <c r="I22" s="286">
        <v>3</v>
      </c>
      <c r="J22" s="319">
        <f t="shared" si="2"/>
        <v>0</v>
      </c>
      <c r="K22" s="286">
        <v>0</v>
      </c>
      <c r="L22" s="286">
        <v>0</v>
      </c>
      <c r="M22" s="319">
        <f t="shared" si="3"/>
        <v>4</v>
      </c>
      <c r="N22" s="286">
        <v>0</v>
      </c>
      <c r="O22" s="286">
        <v>4</v>
      </c>
      <c r="P22" s="286">
        <v>0</v>
      </c>
      <c r="Q22" s="319">
        <f t="shared" si="4"/>
        <v>4</v>
      </c>
      <c r="R22" s="286">
        <v>2</v>
      </c>
      <c r="S22" s="286">
        <v>2</v>
      </c>
    </row>
    <row r="23" spans="1:19" s="60" customFormat="1" ht="34.9" customHeight="1">
      <c r="A23" s="39" t="s">
        <v>37</v>
      </c>
      <c r="B23" s="286">
        <v>2</v>
      </c>
      <c r="C23" s="286">
        <v>1</v>
      </c>
      <c r="D23" s="319">
        <f t="shared" si="0"/>
        <v>3</v>
      </c>
      <c r="E23" s="286">
        <v>3</v>
      </c>
      <c r="F23" s="286">
        <v>0</v>
      </c>
      <c r="G23" s="319">
        <f t="shared" si="1"/>
        <v>2</v>
      </c>
      <c r="H23" s="286">
        <v>0</v>
      </c>
      <c r="I23" s="286">
        <v>2</v>
      </c>
      <c r="J23" s="319">
        <f t="shared" si="2"/>
        <v>0</v>
      </c>
      <c r="K23" s="286">
        <v>0</v>
      </c>
      <c r="L23" s="286">
        <v>0</v>
      </c>
      <c r="M23" s="319">
        <f t="shared" si="3"/>
        <v>4</v>
      </c>
      <c r="N23" s="286">
        <v>1</v>
      </c>
      <c r="O23" s="286">
        <v>3</v>
      </c>
      <c r="P23" s="286">
        <v>0</v>
      </c>
      <c r="Q23" s="319">
        <f t="shared" si="4"/>
        <v>3</v>
      </c>
      <c r="R23" s="286">
        <v>3</v>
      </c>
      <c r="S23" s="286">
        <v>0</v>
      </c>
    </row>
    <row r="24" spans="1:19" s="60" customFormat="1" ht="34.9" customHeight="1" thickBot="1">
      <c r="A24" s="40" t="s">
        <v>38</v>
      </c>
      <c r="B24" s="286">
        <v>1</v>
      </c>
      <c r="C24" s="287">
        <v>1</v>
      </c>
      <c r="D24" s="320">
        <f t="shared" si="0"/>
        <v>5</v>
      </c>
      <c r="E24" s="287">
        <v>3</v>
      </c>
      <c r="F24" s="287">
        <v>2</v>
      </c>
      <c r="G24" s="320">
        <f t="shared" si="1"/>
        <v>1</v>
      </c>
      <c r="H24" s="287">
        <v>0</v>
      </c>
      <c r="I24" s="287">
        <v>1</v>
      </c>
      <c r="J24" s="320">
        <f t="shared" si="2"/>
        <v>0</v>
      </c>
      <c r="K24" s="287">
        <v>0</v>
      </c>
      <c r="L24" s="287">
        <v>0</v>
      </c>
      <c r="M24" s="320">
        <f t="shared" si="3"/>
        <v>3</v>
      </c>
      <c r="N24" s="287">
        <v>2</v>
      </c>
      <c r="O24" s="287">
        <v>1</v>
      </c>
      <c r="P24" s="287">
        <v>0</v>
      </c>
      <c r="Q24" s="320">
        <f t="shared" si="4"/>
        <v>5</v>
      </c>
      <c r="R24" s="287">
        <v>3</v>
      </c>
      <c r="S24" s="287">
        <v>2</v>
      </c>
    </row>
    <row r="25" spans="1:19" s="118" customFormat="1" ht="12" customHeight="1">
      <c r="A25" s="400"/>
      <c r="B25" s="400"/>
      <c r="C25" s="400"/>
      <c r="D25" s="401"/>
      <c r="E25" s="401"/>
      <c r="F25" s="401"/>
      <c r="G25" s="401"/>
      <c r="H25" s="401"/>
      <c r="I25" s="401"/>
      <c r="J25" s="5"/>
      <c r="K25" s="117"/>
      <c r="L25" s="117"/>
      <c r="M25" s="401"/>
      <c r="N25" s="401"/>
      <c r="O25" s="401"/>
      <c r="P25" s="401"/>
      <c r="Q25" s="166"/>
      <c r="R25" s="156"/>
      <c r="S25" s="138" t="s">
        <v>28</v>
      </c>
    </row>
    <row r="26" spans="1:19" ht="14.25" customHeight="1"/>
    <row r="27" spans="1:19" ht="14.25" customHeight="1"/>
    <row r="28" spans="1:19" ht="14.25" customHeight="1"/>
    <row r="29" spans="1:19" ht="14.25" customHeight="1"/>
    <row r="30" spans="1:19" ht="14.25" customHeight="1"/>
    <row r="31" spans="1:19" ht="14.25" customHeight="1"/>
    <row r="32" spans="1:1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</sheetData>
  <mergeCells count="13">
    <mergeCell ref="A25:I25"/>
    <mergeCell ref="M25:P25"/>
    <mergeCell ref="P8:P9"/>
    <mergeCell ref="M8:O8"/>
    <mergeCell ref="A8:A9"/>
    <mergeCell ref="A4:L5"/>
    <mergeCell ref="M4:S5"/>
    <mergeCell ref="Q8:S8"/>
    <mergeCell ref="B8:B9"/>
    <mergeCell ref="C8:C9"/>
    <mergeCell ref="D8:F8"/>
    <mergeCell ref="G8:I8"/>
    <mergeCell ref="J8:L8"/>
  </mergeCells>
  <phoneticPr fontId="32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A71"/>
  <sheetViews>
    <sheetView view="pageBreakPreview" zoomScaleNormal="100" zoomScaleSheetLayoutView="100" workbookViewId="0">
      <selection activeCell="T12" sqref="T12"/>
    </sheetView>
  </sheetViews>
  <sheetFormatPr defaultRowHeight="14.25"/>
  <cols>
    <col min="1" max="1" width="12.125" style="7" customWidth="1"/>
    <col min="2" max="3" width="7.625" style="7" customWidth="1"/>
    <col min="4" max="4" width="8.625" style="7" customWidth="1"/>
    <col min="5" max="6" width="7.75" style="7" customWidth="1"/>
    <col min="7" max="7" width="7.25" style="7" customWidth="1"/>
    <col min="8" max="9" width="7.125" style="7" customWidth="1"/>
    <col min="10" max="10" width="7.125" style="60" customWidth="1"/>
    <col min="11" max="13" width="7.625" style="7" customWidth="1"/>
    <col min="14" max="14" width="9.75" style="7" customWidth="1"/>
    <col min="15" max="15" width="13.875" style="7" customWidth="1"/>
    <col min="16" max="17" width="7.875" style="7" customWidth="1"/>
    <col min="18" max="18" width="8.375" style="7" customWidth="1"/>
    <col min="19" max="19" width="9.125" style="7" customWidth="1"/>
    <col min="20" max="16384" width="9" style="7"/>
  </cols>
  <sheetData>
    <row r="1" spans="1:27" ht="11.25" customHeight="1">
      <c r="A1" s="26"/>
      <c r="B1" s="26"/>
      <c r="C1" s="26"/>
      <c r="D1" s="26"/>
      <c r="E1" s="26"/>
      <c r="F1" s="26"/>
      <c r="G1" s="26"/>
      <c r="H1" s="26"/>
      <c r="I1" s="26"/>
      <c r="J1" s="27"/>
      <c r="K1" s="26"/>
      <c r="L1" s="26"/>
      <c r="M1" s="26"/>
      <c r="N1" s="26"/>
      <c r="O1" s="26"/>
      <c r="P1" s="26"/>
      <c r="Q1" s="26"/>
      <c r="R1" s="26"/>
      <c r="S1" s="58"/>
    </row>
    <row r="2" spans="1:27" ht="14.25" customHeight="1">
      <c r="A2" s="25" t="s">
        <v>424</v>
      </c>
      <c r="B2" s="26"/>
      <c r="C2" s="26"/>
      <c r="D2" s="26"/>
      <c r="E2" s="26"/>
      <c r="H2" s="26"/>
      <c r="I2" s="26"/>
      <c r="J2" s="66"/>
      <c r="K2" s="26"/>
      <c r="L2" s="26"/>
      <c r="M2" s="26"/>
      <c r="N2" s="26"/>
      <c r="O2" s="26"/>
      <c r="P2" s="26"/>
      <c r="Q2" s="26"/>
      <c r="R2" s="26"/>
      <c r="S2" s="28" t="s">
        <v>425</v>
      </c>
    </row>
    <row r="3" spans="1:27" ht="14.25" customHeight="1">
      <c r="A3" s="25"/>
      <c r="B3" s="26"/>
      <c r="C3" s="26"/>
      <c r="D3" s="26"/>
      <c r="E3" s="26"/>
      <c r="F3" s="26"/>
      <c r="G3" s="26"/>
      <c r="H3" s="26"/>
      <c r="I3" s="26"/>
      <c r="J3" s="66"/>
      <c r="K3" s="26"/>
      <c r="L3" s="26"/>
      <c r="M3" s="26"/>
      <c r="N3" s="26"/>
      <c r="O3" s="26"/>
      <c r="P3" s="26"/>
      <c r="Q3" s="26"/>
      <c r="R3" s="26"/>
      <c r="S3" s="26"/>
    </row>
    <row r="4" spans="1:27" ht="22.5" customHeight="1">
      <c r="A4" s="391" t="s">
        <v>39</v>
      </c>
      <c r="B4" s="391"/>
      <c r="C4" s="391"/>
      <c r="D4" s="391"/>
      <c r="E4" s="391"/>
      <c r="F4" s="391"/>
      <c r="G4" s="391"/>
      <c r="H4" s="391"/>
      <c r="I4" s="391"/>
      <c r="J4" s="391"/>
      <c r="K4" s="391" t="s">
        <v>40</v>
      </c>
      <c r="L4" s="391"/>
      <c r="M4" s="391"/>
      <c r="N4" s="391"/>
      <c r="O4" s="391"/>
      <c r="P4" s="391"/>
      <c r="Q4" s="391"/>
      <c r="R4" s="391"/>
      <c r="S4" s="391"/>
      <c r="T4" s="102"/>
      <c r="U4" s="102"/>
      <c r="V4" s="102"/>
      <c r="W4" s="102"/>
      <c r="X4" s="102"/>
      <c r="Y4" s="102"/>
      <c r="Z4" s="102"/>
      <c r="AA4" s="102"/>
    </row>
    <row r="5" spans="1:27" ht="14.25" customHeight="1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</row>
    <row r="6" spans="1:27" ht="14.25" customHeight="1">
      <c r="A6" s="26"/>
      <c r="B6" s="26"/>
      <c r="C6" s="26"/>
      <c r="D6" s="26"/>
      <c r="E6" s="26"/>
      <c r="F6" s="26"/>
      <c r="G6" s="29"/>
      <c r="H6" s="67"/>
      <c r="I6" s="67"/>
      <c r="J6" s="103"/>
      <c r="K6" s="29"/>
      <c r="L6" s="62"/>
      <c r="M6" s="62"/>
      <c r="N6" s="62"/>
      <c r="O6" s="62"/>
      <c r="P6" s="62"/>
      <c r="Q6" s="62"/>
      <c r="R6" s="62"/>
      <c r="S6" s="29"/>
    </row>
    <row r="7" spans="1:27" s="6" customFormat="1" ht="14.25" customHeight="1" thickBot="1">
      <c r="A7" s="31" t="s">
        <v>3</v>
      </c>
      <c r="B7" s="58"/>
      <c r="C7" s="58"/>
      <c r="D7" s="58"/>
      <c r="E7" s="58"/>
      <c r="F7" s="58"/>
      <c r="G7" s="58"/>
      <c r="H7" s="58"/>
      <c r="I7" s="58"/>
      <c r="J7" s="68"/>
      <c r="K7" s="58"/>
      <c r="L7" s="58"/>
      <c r="M7" s="58"/>
      <c r="N7" s="58"/>
      <c r="O7" s="58"/>
      <c r="P7" s="58"/>
      <c r="Q7" s="58"/>
      <c r="R7" s="58"/>
      <c r="S7" s="104" t="s">
        <v>434</v>
      </c>
    </row>
    <row r="8" spans="1:27" s="49" customFormat="1" ht="41.25" customHeight="1">
      <c r="A8" s="402" t="s">
        <v>149</v>
      </c>
      <c r="B8" s="406" t="s">
        <v>230</v>
      </c>
      <c r="C8" s="399"/>
      <c r="D8" s="396" t="s">
        <v>231</v>
      </c>
      <c r="E8" s="398" t="s">
        <v>64</v>
      </c>
      <c r="F8" s="393"/>
      <c r="G8" s="399"/>
      <c r="H8" s="398" t="s">
        <v>60</v>
      </c>
      <c r="I8" s="393"/>
      <c r="J8" s="393"/>
      <c r="K8" s="393" t="s">
        <v>157</v>
      </c>
      <c r="L8" s="393"/>
      <c r="M8" s="399"/>
      <c r="N8" s="398" t="s">
        <v>232</v>
      </c>
      <c r="O8" s="399"/>
      <c r="P8" s="396" t="s">
        <v>41</v>
      </c>
      <c r="Q8" s="396" t="s">
        <v>234</v>
      </c>
      <c r="R8" s="396" t="s">
        <v>235</v>
      </c>
      <c r="S8" s="398" t="s">
        <v>236</v>
      </c>
    </row>
    <row r="9" spans="1:27" s="49" customFormat="1" ht="41.25" customHeight="1">
      <c r="A9" s="403"/>
      <c r="B9" s="154" t="s">
        <v>62</v>
      </c>
      <c r="C9" s="144" t="s">
        <v>63</v>
      </c>
      <c r="D9" s="397"/>
      <c r="E9" s="143"/>
      <c r="F9" s="144" t="s">
        <v>57</v>
      </c>
      <c r="G9" s="144" t="s">
        <v>58</v>
      </c>
      <c r="H9" s="143"/>
      <c r="I9" s="144" t="s">
        <v>57</v>
      </c>
      <c r="J9" s="152" t="s">
        <v>58</v>
      </c>
      <c r="K9" s="142"/>
      <c r="L9" s="144" t="s">
        <v>57</v>
      </c>
      <c r="M9" s="144" t="s">
        <v>58</v>
      </c>
      <c r="N9" s="144" t="s">
        <v>65</v>
      </c>
      <c r="O9" s="144" t="s">
        <v>233</v>
      </c>
      <c r="P9" s="397"/>
      <c r="Q9" s="397"/>
      <c r="R9" s="397"/>
      <c r="S9" s="405"/>
    </row>
    <row r="10" spans="1:27" s="63" customFormat="1" ht="30.95" customHeight="1">
      <c r="A10" s="112" t="s">
        <v>350</v>
      </c>
      <c r="B10" s="37">
        <v>9</v>
      </c>
      <c r="C10" s="37">
        <v>2</v>
      </c>
      <c r="D10" s="37">
        <v>76</v>
      </c>
      <c r="E10" s="37">
        <v>1062</v>
      </c>
      <c r="F10" s="37">
        <v>548</v>
      </c>
      <c r="G10" s="37">
        <v>514</v>
      </c>
      <c r="H10" s="37">
        <v>142</v>
      </c>
      <c r="I10" s="37">
        <v>63</v>
      </c>
      <c r="J10" s="37">
        <v>79</v>
      </c>
      <c r="K10" s="37">
        <v>39</v>
      </c>
      <c r="L10" s="37">
        <v>26</v>
      </c>
      <c r="M10" s="37">
        <v>13</v>
      </c>
      <c r="N10" s="37">
        <v>227</v>
      </c>
      <c r="O10" s="37">
        <v>227</v>
      </c>
      <c r="P10" s="159">
        <v>201</v>
      </c>
      <c r="Q10" s="292">
        <v>176</v>
      </c>
      <c r="R10" s="292">
        <v>33.799999999999997</v>
      </c>
      <c r="S10" s="37">
        <v>124</v>
      </c>
    </row>
    <row r="11" spans="1:27" s="60" customFormat="1" ht="30.95" customHeight="1">
      <c r="A11" s="112" t="s">
        <v>351</v>
      </c>
      <c r="B11" s="37">
        <v>9</v>
      </c>
      <c r="C11" s="37">
        <v>2</v>
      </c>
      <c r="D11" s="37">
        <v>76</v>
      </c>
      <c r="E11" s="37">
        <v>1072</v>
      </c>
      <c r="F11" s="37">
        <v>552</v>
      </c>
      <c r="G11" s="37">
        <v>520</v>
      </c>
      <c r="H11" s="37">
        <v>136</v>
      </c>
      <c r="I11" s="37">
        <v>61</v>
      </c>
      <c r="J11" s="37">
        <v>75</v>
      </c>
      <c r="K11" s="37">
        <v>38</v>
      </c>
      <c r="L11" s="37">
        <v>23</v>
      </c>
      <c r="M11" s="37">
        <v>15</v>
      </c>
      <c r="N11" s="37">
        <v>169</v>
      </c>
      <c r="O11" s="37">
        <v>169</v>
      </c>
      <c r="P11" s="159">
        <v>168</v>
      </c>
      <c r="Q11" s="292">
        <v>176</v>
      </c>
      <c r="R11" s="292">
        <v>33.9</v>
      </c>
      <c r="S11" s="37">
        <v>122</v>
      </c>
    </row>
    <row r="12" spans="1:27" s="63" customFormat="1" ht="30.95" customHeight="1">
      <c r="A12" s="112" t="s">
        <v>335</v>
      </c>
      <c r="B12" s="37">
        <v>9</v>
      </c>
      <c r="C12" s="37">
        <v>2</v>
      </c>
      <c r="D12" s="37">
        <v>78</v>
      </c>
      <c r="E12" s="37">
        <v>1042</v>
      </c>
      <c r="F12" s="37">
        <v>544</v>
      </c>
      <c r="G12" s="37">
        <v>498</v>
      </c>
      <c r="H12" s="37">
        <v>137</v>
      </c>
      <c r="I12" s="37">
        <v>61</v>
      </c>
      <c r="J12" s="37">
        <v>76</v>
      </c>
      <c r="K12" s="37">
        <v>37</v>
      </c>
      <c r="L12" s="37">
        <v>21</v>
      </c>
      <c r="M12" s="37">
        <v>16</v>
      </c>
      <c r="N12" s="37">
        <v>175</v>
      </c>
      <c r="O12" s="37">
        <v>175</v>
      </c>
      <c r="P12" s="37">
        <v>157</v>
      </c>
      <c r="Q12" s="288">
        <v>176</v>
      </c>
      <c r="R12" s="288">
        <v>34.5</v>
      </c>
      <c r="S12" s="37">
        <v>127</v>
      </c>
    </row>
    <row r="13" spans="1:27" s="63" customFormat="1" ht="30.95" customHeight="1">
      <c r="A13" s="112" t="s">
        <v>405</v>
      </c>
      <c r="B13" s="37">
        <v>9</v>
      </c>
      <c r="C13" s="37">
        <v>1</v>
      </c>
      <c r="D13" s="37">
        <v>78</v>
      </c>
      <c r="E13" s="37">
        <v>974</v>
      </c>
      <c r="F13" s="37">
        <v>501</v>
      </c>
      <c r="G13" s="37">
        <v>473</v>
      </c>
      <c r="H13" s="37">
        <v>145</v>
      </c>
      <c r="I13" s="37">
        <v>59</v>
      </c>
      <c r="J13" s="37">
        <v>86</v>
      </c>
      <c r="K13" s="37">
        <v>42</v>
      </c>
      <c r="L13" s="37">
        <v>21</v>
      </c>
      <c r="M13" s="37">
        <v>21</v>
      </c>
      <c r="N13" s="37">
        <v>208</v>
      </c>
      <c r="O13" s="37">
        <v>208</v>
      </c>
      <c r="P13" s="37">
        <v>139</v>
      </c>
      <c r="Q13" s="288">
        <v>162</v>
      </c>
      <c r="R13" s="288">
        <v>33.6</v>
      </c>
      <c r="S13" s="37">
        <v>123</v>
      </c>
    </row>
    <row r="14" spans="1:27" s="60" customFormat="1" ht="30.95" customHeight="1">
      <c r="A14" s="22" t="s">
        <v>406</v>
      </c>
      <c r="B14" s="168">
        <f>SUM(B16:B24)</f>
        <v>9</v>
      </c>
      <c r="C14" s="168">
        <f>SUM(C16:C24)</f>
        <v>1</v>
      </c>
      <c r="D14" s="168">
        <f>SUM(D16:D24)</f>
        <v>78</v>
      </c>
      <c r="E14" s="168">
        <f>IF(SUM(E16:E24)=SUM(F14:G14),SUM(E16:E24),"err")</f>
        <v>930</v>
      </c>
      <c r="F14" s="168">
        <f>SUM(F16:F36)</f>
        <v>467</v>
      </c>
      <c r="G14" s="168">
        <f>SUM(G16:G36)</f>
        <v>463</v>
      </c>
      <c r="H14" s="168">
        <f>IF(SUM(H16:H24)=SUM(I14:J14),SUM(H16:H24),"err")</f>
        <v>151</v>
      </c>
      <c r="I14" s="168">
        <f>SUM(I16:I36)</f>
        <v>67</v>
      </c>
      <c r="J14" s="168">
        <f>SUM(J16:J36)</f>
        <v>84</v>
      </c>
      <c r="K14" s="168">
        <f>IF(SUM(K16:K24)=SUM(L14:M14),SUM(K16:K24),"err")</f>
        <v>33</v>
      </c>
      <c r="L14" s="168">
        <f>SUM(L16:L36)</f>
        <v>19</v>
      </c>
      <c r="M14" s="168">
        <f>SUM(M16:M36)</f>
        <v>14</v>
      </c>
      <c r="N14" s="168">
        <f t="shared" ref="N14:S14" si="0">SUM(N16:N24)</f>
        <v>191</v>
      </c>
      <c r="O14" s="168">
        <f t="shared" si="0"/>
        <v>191</v>
      </c>
      <c r="P14" s="168">
        <f t="shared" si="0"/>
        <v>142</v>
      </c>
      <c r="Q14" s="178">
        <f t="shared" si="0"/>
        <v>162</v>
      </c>
      <c r="R14" s="178">
        <f t="shared" si="0"/>
        <v>33.599999999999994</v>
      </c>
      <c r="S14" s="168">
        <f t="shared" si="0"/>
        <v>123</v>
      </c>
    </row>
    <row r="15" spans="1:27" s="244" customFormat="1" ht="33.950000000000003" customHeight="1">
      <c r="A15" s="242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7"/>
      <c r="R15" s="247"/>
      <c r="S15" s="246"/>
    </row>
    <row r="16" spans="1:27" s="60" customFormat="1" ht="33" customHeight="1">
      <c r="A16" s="39" t="s">
        <v>129</v>
      </c>
      <c r="B16" s="289">
        <v>1</v>
      </c>
      <c r="C16" s="289">
        <v>0</v>
      </c>
      <c r="D16" s="289">
        <v>25</v>
      </c>
      <c r="E16" s="321">
        <f>SUM(F16:G16)</f>
        <v>515</v>
      </c>
      <c r="F16" s="289">
        <v>246</v>
      </c>
      <c r="G16" s="289">
        <v>269</v>
      </c>
      <c r="H16" s="321">
        <f>SUM(I16:J16)</f>
        <v>41</v>
      </c>
      <c r="I16" s="289">
        <v>16</v>
      </c>
      <c r="J16" s="289">
        <v>25</v>
      </c>
      <c r="K16" s="321">
        <f>SUM(L16:M16)</f>
        <v>6</v>
      </c>
      <c r="L16" s="289">
        <v>4</v>
      </c>
      <c r="M16" s="289">
        <v>2</v>
      </c>
      <c r="N16" s="289">
        <v>92</v>
      </c>
      <c r="O16" s="289">
        <v>92</v>
      </c>
      <c r="P16" s="289">
        <v>90</v>
      </c>
      <c r="Q16" s="290">
        <v>20.3</v>
      </c>
      <c r="R16" s="290">
        <v>9.6999999999999993</v>
      </c>
      <c r="S16" s="289">
        <v>35</v>
      </c>
    </row>
    <row r="17" spans="1:19" s="60" customFormat="1" ht="33" customHeight="1">
      <c r="A17" s="39" t="s">
        <v>130</v>
      </c>
      <c r="B17" s="289">
        <v>1</v>
      </c>
      <c r="C17" s="289">
        <v>0</v>
      </c>
      <c r="D17" s="289">
        <v>8</v>
      </c>
      <c r="E17" s="321">
        <f t="shared" ref="E17:E24" si="1">SUM(F17:G17)</f>
        <v>90</v>
      </c>
      <c r="F17" s="289">
        <v>58</v>
      </c>
      <c r="G17" s="289">
        <v>32</v>
      </c>
      <c r="H17" s="321">
        <f t="shared" ref="H17:H24" si="2">SUM(I17:J17)</f>
        <v>15</v>
      </c>
      <c r="I17" s="289">
        <v>4</v>
      </c>
      <c r="J17" s="289">
        <v>11</v>
      </c>
      <c r="K17" s="321">
        <f t="shared" ref="K17:K24" si="3">SUM(L17:M17)</f>
        <v>3</v>
      </c>
      <c r="L17" s="289">
        <v>1</v>
      </c>
      <c r="M17" s="289">
        <v>2</v>
      </c>
      <c r="N17" s="289">
        <v>34</v>
      </c>
      <c r="O17" s="289">
        <v>34</v>
      </c>
      <c r="P17" s="289">
        <v>9</v>
      </c>
      <c r="Q17" s="290">
        <v>19.399999999999999</v>
      </c>
      <c r="R17" s="290">
        <v>4.5999999999999996</v>
      </c>
      <c r="S17" s="289">
        <v>14</v>
      </c>
    </row>
    <row r="18" spans="1:19" s="60" customFormat="1" ht="33" customHeight="1">
      <c r="A18" s="39" t="s">
        <v>131</v>
      </c>
      <c r="B18" s="289">
        <v>1</v>
      </c>
      <c r="C18" s="289"/>
      <c r="D18" s="289">
        <v>4</v>
      </c>
      <c r="E18" s="321">
        <f t="shared" si="1"/>
        <v>17</v>
      </c>
      <c r="F18" s="289">
        <v>8</v>
      </c>
      <c r="G18" s="289">
        <v>9</v>
      </c>
      <c r="H18" s="321">
        <f t="shared" si="2"/>
        <v>10</v>
      </c>
      <c r="I18" s="289">
        <v>5</v>
      </c>
      <c r="J18" s="289">
        <v>5</v>
      </c>
      <c r="K18" s="321">
        <f t="shared" si="3"/>
        <v>3</v>
      </c>
      <c r="L18" s="289">
        <v>3</v>
      </c>
      <c r="M18" s="289">
        <v>0</v>
      </c>
      <c r="N18" s="289">
        <v>4</v>
      </c>
      <c r="O18" s="289">
        <v>4</v>
      </c>
      <c r="P18" s="289">
        <v>5</v>
      </c>
      <c r="Q18" s="290">
        <v>14</v>
      </c>
      <c r="R18" s="290">
        <v>2.4</v>
      </c>
      <c r="S18" s="289">
        <v>7</v>
      </c>
    </row>
    <row r="19" spans="1:19" s="60" customFormat="1" ht="33" customHeight="1">
      <c r="A19" s="39" t="s">
        <v>132</v>
      </c>
      <c r="B19" s="286">
        <v>0</v>
      </c>
      <c r="C19" s="286">
        <v>0</v>
      </c>
      <c r="D19" s="286">
        <v>0</v>
      </c>
      <c r="E19" s="321">
        <f t="shared" si="1"/>
        <v>0</v>
      </c>
      <c r="F19" s="289">
        <v>0</v>
      </c>
      <c r="G19" s="289">
        <v>0</v>
      </c>
      <c r="H19" s="321">
        <f t="shared" si="2"/>
        <v>0</v>
      </c>
      <c r="I19" s="289">
        <v>0</v>
      </c>
      <c r="J19" s="289">
        <v>0</v>
      </c>
      <c r="K19" s="321">
        <f t="shared" si="3"/>
        <v>0</v>
      </c>
      <c r="L19" s="286"/>
      <c r="M19" s="286">
        <v>0</v>
      </c>
      <c r="N19" s="286">
        <v>0</v>
      </c>
      <c r="O19" s="286">
        <v>0</v>
      </c>
      <c r="P19" s="286">
        <v>0</v>
      </c>
      <c r="Q19" s="291"/>
      <c r="R19" s="291"/>
      <c r="S19" s="286"/>
    </row>
    <row r="20" spans="1:19" s="60" customFormat="1" ht="33" customHeight="1">
      <c r="A20" s="39" t="s">
        <v>133</v>
      </c>
      <c r="B20" s="289">
        <v>1</v>
      </c>
      <c r="C20" s="289">
        <v>0</v>
      </c>
      <c r="D20" s="289">
        <v>6</v>
      </c>
      <c r="E20" s="321">
        <f t="shared" si="1"/>
        <v>25</v>
      </c>
      <c r="F20" s="289">
        <v>13</v>
      </c>
      <c r="G20" s="289">
        <v>12</v>
      </c>
      <c r="H20" s="321">
        <f t="shared" si="2"/>
        <v>13</v>
      </c>
      <c r="I20" s="289">
        <v>3</v>
      </c>
      <c r="J20" s="289">
        <v>10</v>
      </c>
      <c r="K20" s="321">
        <f t="shared" si="3"/>
        <v>4</v>
      </c>
      <c r="L20" s="289">
        <v>3</v>
      </c>
      <c r="M20" s="289">
        <v>1</v>
      </c>
      <c r="N20" s="289">
        <v>2</v>
      </c>
      <c r="O20" s="289">
        <v>2</v>
      </c>
      <c r="P20" s="289">
        <v>3</v>
      </c>
      <c r="Q20" s="290">
        <v>9.9</v>
      </c>
      <c r="R20" s="290">
        <v>1.4</v>
      </c>
      <c r="S20" s="289">
        <v>7</v>
      </c>
    </row>
    <row r="21" spans="1:19" s="60" customFormat="1" ht="33" customHeight="1">
      <c r="A21" s="39" t="s">
        <v>134</v>
      </c>
      <c r="B21" s="289">
        <v>1</v>
      </c>
      <c r="C21" s="289">
        <v>0</v>
      </c>
      <c r="D21" s="289">
        <v>4</v>
      </c>
      <c r="E21" s="321">
        <f t="shared" si="1"/>
        <v>16</v>
      </c>
      <c r="F21" s="289">
        <v>11</v>
      </c>
      <c r="G21" s="289">
        <v>5</v>
      </c>
      <c r="H21" s="321">
        <f t="shared" si="2"/>
        <v>14</v>
      </c>
      <c r="I21" s="289">
        <v>9</v>
      </c>
      <c r="J21" s="289">
        <v>5</v>
      </c>
      <c r="K21" s="321">
        <f t="shared" si="3"/>
        <v>2</v>
      </c>
      <c r="L21" s="289">
        <v>1</v>
      </c>
      <c r="M21" s="289">
        <v>1</v>
      </c>
      <c r="N21" s="289">
        <v>7</v>
      </c>
      <c r="O21" s="289">
        <v>7</v>
      </c>
      <c r="P21" s="289">
        <v>5</v>
      </c>
      <c r="Q21" s="290">
        <v>20.6</v>
      </c>
      <c r="R21" s="290">
        <v>2.7</v>
      </c>
      <c r="S21" s="289">
        <v>8</v>
      </c>
    </row>
    <row r="22" spans="1:19" s="60" customFormat="1" ht="33" customHeight="1">
      <c r="A22" s="39" t="s">
        <v>135</v>
      </c>
      <c r="B22" s="289">
        <v>1</v>
      </c>
      <c r="C22" s="289">
        <v>0</v>
      </c>
      <c r="D22" s="289">
        <v>12</v>
      </c>
      <c r="E22" s="321">
        <f t="shared" si="1"/>
        <v>184</v>
      </c>
      <c r="F22" s="289">
        <v>89</v>
      </c>
      <c r="G22" s="289">
        <v>95</v>
      </c>
      <c r="H22" s="321">
        <f t="shared" si="2"/>
        <v>24</v>
      </c>
      <c r="I22" s="289">
        <v>9</v>
      </c>
      <c r="J22" s="289">
        <v>15</v>
      </c>
      <c r="K22" s="321">
        <f t="shared" si="3"/>
        <v>4</v>
      </c>
      <c r="L22" s="289">
        <v>3</v>
      </c>
      <c r="M22" s="289">
        <v>1</v>
      </c>
      <c r="N22" s="289">
        <v>38</v>
      </c>
      <c r="O22" s="289">
        <v>38</v>
      </c>
      <c r="P22" s="289">
        <v>19</v>
      </c>
      <c r="Q22" s="290">
        <v>25.6</v>
      </c>
      <c r="R22" s="290">
        <v>5.8</v>
      </c>
      <c r="S22" s="289">
        <v>23</v>
      </c>
    </row>
    <row r="23" spans="1:19" s="60" customFormat="1" ht="33" customHeight="1">
      <c r="A23" s="39" t="s">
        <v>136</v>
      </c>
      <c r="B23" s="289">
        <v>2</v>
      </c>
      <c r="C23" s="289">
        <v>0</v>
      </c>
      <c r="D23" s="289">
        <v>10</v>
      </c>
      <c r="E23" s="321">
        <f t="shared" si="1"/>
        <v>39</v>
      </c>
      <c r="F23" s="289">
        <v>24</v>
      </c>
      <c r="G23" s="289">
        <v>15</v>
      </c>
      <c r="H23" s="321">
        <f t="shared" si="2"/>
        <v>18</v>
      </c>
      <c r="I23" s="289">
        <v>10</v>
      </c>
      <c r="J23" s="289">
        <v>8</v>
      </c>
      <c r="K23" s="321">
        <f t="shared" si="3"/>
        <v>6</v>
      </c>
      <c r="L23" s="289">
        <v>1</v>
      </c>
      <c r="M23" s="289">
        <v>5</v>
      </c>
      <c r="N23" s="289">
        <v>6</v>
      </c>
      <c r="O23" s="289">
        <v>6</v>
      </c>
      <c r="P23" s="289">
        <v>6</v>
      </c>
      <c r="Q23" s="290">
        <v>34.700000000000003</v>
      </c>
      <c r="R23" s="290">
        <v>4.2</v>
      </c>
      <c r="S23" s="289">
        <v>14</v>
      </c>
    </row>
    <row r="24" spans="1:19" s="60" customFormat="1" ht="33" customHeight="1" thickBot="1">
      <c r="A24" s="40" t="s">
        <v>137</v>
      </c>
      <c r="B24" s="289">
        <v>1</v>
      </c>
      <c r="C24" s="289">
        <v>1</v>
      </c>
      <c r="D24" s="289">
        <v>9</v>
      </c>
      <c r="E24" s="321">
        <f t="shared" si="1"/>
        <v>44</v>
      </c>
      <c r="F24" s="289">
        <v>18</v>
      </c>
      <c r="G24" s="289">
        <v>26</v>
      </c>
      <c r="H24" s="321">
        <f t="shared" si="2"/>
        <v>16</v>
      </c>
      <c r="I24" s="289">
        <v>11</v>
      </c>
      <c r="J24" s="289">
        <v>5</v>
      </c>
      <c r="K24" s="321">
        <f t="shared" si="3"/>
        <v>5</v>
      </c>
      <c r="L24" s="289">
        <v>3</v>
      </c>
      <c r="M24" s="289">
        <v>2</v>
      </c>
      <c r="N24" s="289">
        <v>8</v>
      </c>
      <c r="O24" s="289">
        <v>8</v>
      </c>
      <c r="P24" s="289">
        <v>5</v>
      </c>
      <c r="Q24" s="290">
        <v>17.5</v>
      </c>
      <c r="R24" s="290">
        <v>2.8</v>
      </c>
      <c r="S24" s="289">
        <v>15</v>
      </c>
    </row>
    <row r="25" spans="1:19" s="6" customFormat="1" ht="11.25" customHeight="1">
      <c r="A25" s="101" t="s">
        <v>158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404" t="s">
        <v>28</v>
      </c>
      <c r="S25" s="404"/>
    </row>
    <row r="26" spans="1:19" ht="14.25" customHeight="1">
      <c r="H26" s="53"/>
    </row>
    <row r="27" spans="1:19" ht="14.25" customHeight="1"/>
    <row r="28" spans="1:19" ht="14.25" customHeight="1"/>
    <row r="29" spans="1:19" ht="14.25" customHeight="1"/>
    <row r="30" spans="1:19" ht="14.25" customHeight="1"/>
    <row r="31" spans="1:19" ht="14.25" customHeight="1"/>
    <row r="32" spans="1:1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</sheetData>
  <mergeCells count="14">
    <mergeCell ref="R25:S25"/>
    <mergeCell ref="R8:R9"/>
    <mergeCell ref="S8:S9"/>
    <mergeCell ref="Q8:Q9"/>
    <mergeCell ref="A8:A9"/>
    <mergeCell ref="B8:C8"/>
    <mergeCell ref="D8:D9"/>
    <mergeCell ref="E8:G8"/>
    <mergeCell ref="H8:J8"/>
    <mergeCell ref="K4:S5"/>
    <mergeCell ref="A4:J5"/>
    <mergeCell ref="P8:P9"/>
    <mergeCell ref="N8:O8"/>
    <mergeCell ref="K8:M8"/>
  </mergeCells>
  <phoneticPr fontId="32" type="noConversion"/>
  <printOptions gridLinesSet="0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S25"/>
  <sheetViews>
    <sheetView view="pageBreakPreview" zoomScaleNormal="100" zoomScaleSheetLayoutView="100" workbookViewId="0">
      <selection activeCell="R7" sqref="R7"/>
    </sheetView>
  </sheetViews>
  <sheetFormatPr defaultRowHeight="14.25"/>
  <cols>
    <col min="1" max="1" width="13.625" style="7" customWidth="1"/>
    <col min="2" max="2" width="10.625" style="7" customWidth="1"/>
    <col min="3" max="3" width="10.25" style="7" customWidth="1"/>
    <col min="4" max="4" width="8.25" style="7" customWidth="1"/>
    <col min="5" max="5" width="7.875" style="7" customWidth="1"/>
    <col min="6" max="6" width="7.5" style="7" customWidth="1"/>
    <col min="7" max="7" width="8.125" style="7" customWidth="1"/>
    <col min="8" max="9" width="7.875" style="7" customWidth="1"/>
    <col min="10" max="11" width="7.125" style="7" customWidth="1"/>
    <col min="12" max="12" width="7.125" style="60" customWidth="1"/>
    <col min="13" max="13" width="10.5" style="7" customWidth="1"/>
    <col min="14" max="14" width="11.375" style="7" customWidth="1"/>
    <col min="15" max="15" width="9.5" style="7" customWidth="1"/>
    <col min="16" max="16" width="9.75" style="7" customWidth="1"/>
    <col min="17" max="17" width="9.5" style="7" customWidth="1"/>
    <col min="18" max="18" width="9.625" style="7" customWidth="1"/>
    <col min="19" max="16384" width="9" style="70"/>
  </cols>
  <sheetData>
    <row r="1" spans="1:19" ht="11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6"/>
      <c r="N1" s="26"/>
      <c r="O1" s="26"/>
      <c r="P1" s="26"/>
      <c r="Q1" s="26"/>
      <c r="R1" s="26"/>
    </row>
    <row r="2" spans="1:19" ht="14.25" customHeight="1">
      <c r="A2" s="25" t="s">
        <v>426</v>
      </c>
      <c r="B2" s="25"/>
      <c r="C2" s="26"/>
      <c r="D2" s="4"/>
      <c r="E2" s="26"/>
      <c r="F2" s="26"/>
      <c r="G2" s="26"/>
      <c r="H2" s="27"/>
      <c r="I2" s="26"/>
      <c r="J2" s="26"/>
      <c r="K2" s="26"/>
      <c r="L2" s="26"/>
      <c r="M2" s="26"/>
      <c r="N2" s="27"/>
      <c r="O2" s="26"/>
      <c r="P2" s="26"/>
      <c r="Q2" s="26"/>
      <c r="R2" s="28" t="s">
        <v>427</v>
      </c>
    </row>
    <row r="3" spans="1:19" ht="14.25" customHeight="1">
      <c r="A3" s="25"/>
      <c r="B3" s="25"/>
      <c r="C3" s="26"/>
      <c r="D3" s="4"/>
      <c r="E3" s="26"/>
      <c r="F3" s="26"/>
      <c r="G3" s="26"/>
      <c r="H3" s="27"/>
      <c r="I3" s="26"/>
      <c r="J3" s="26"/>
      <c r="K3" s="26"/>
      <c r="L3" s="26"/>
      <c r="M3" s="26"/>
      <c r="N3" s="27"/>
      <c r="O3" s="26"/>
      <c r="P3" s="26"/>
      <c r="Q3" s="26"/>
      <c r="R3" s="26"/>
    </row>
    <row r="4" spans="1:19" s="71" customFormat="1" ht="39.950000000000003" customHeight="1">
      <c r="A4" s="391" t="s">
        <v>161</v>
      </c>
      <c r="B4" s="391"/>
      <c r="C4" s="391"/>
      <c r="D4" s="391"/>
      <c r="E4" s="391"/>
      <c r="F4" s="391"/>
      <c r="G4" s="391"/>
      <c r="H4" s="391"/>
      <c r="I4" s="391"/>
      <c r="J4" s="391" t="s">
        <v>162</v>
      </c>
      <c r="K4" s="391"/>
      <c r="L4" s="391"/>
      <c r="M4" s="391"/>
      <c r="N4" s="391"/>
      <c r="O4" s="391"/>
      <c r="P4" s="391"/>
      <c r="Q4" s="391"/>
      <c r="R4" s="391"/>
    </row>
    <row r="5" spans="1:19" s="71" customFormat="1" ht="18.7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9" ht="20.100000000000001" customHeight="1">
      <c r="A6" s="268" t="s">
        <v>160</v>
      </c>
      <c r="B6" s="26"/>
      <c r="C6" s="26"/>
      <c r="D6" s="26"/>
      <c r="E6" s="26"/>
      <c r="F6" s="26"/>
      <c r="G6" s="29"/>
      <c r="H6" s="67"/>
      <c r="I6" s="67"/>
      <c r="J6" s="269" t="s">
        <v>195</v>
      </c>
      <c r="K6" s="105"/>
      <c r="L6" s="106"/>
      <c r="M6" s="105"/>
      <c r="N6" s="107"/>
      <c r="O6" s="26"/>
      <c r="P6" s="62"/>
      <c r="Q6" s="62"/>
      <c r="R6" s="62"/>
    </row>
    <row r="7" spans="1:19" s="72" customFormat="1" ht="14.25" customHeight="1" thickBot="1">
      <c r="A7" s="31" t="s">
        <v>80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7"/>
      <c r="M7" s="58"/>
      <c r="N7" s="58"/>
      <c r="O7" s="58"/>
      <c r="P7" s="58"/>
      <c r="Q7" s="58"/>
      <c r="R7" s="104" t="s">
        <v>435</v>
      </c>
    </row>
    <row r="8" spans="1:19" s="73" customFormat="1" ht="39" customHeight="1">
      <c r="A8" s="402" t="s">
        <v>149</v>
      </c>
      <c r="B8" s="394" t="s">
        <v>237</v>
      </c>
      <c r="C8" s="396" t="s">
        <v>238</v>
      </c>
      <c r="D8" s="398" t="s">
        <v>81</v>
      </c>
      <c r="E8" s="393"/>
      <c r="F8" s="399"/>
      <c r="G8" s="398" t="s">
        <v>82</v>
      </c>
      <c r="H8" s="393"/>
      <c r="I8" s="393"/>
      <c r="J8" s="393" t="s">
        <v>239</v>
      </c>
      <c r="K8" s="393"/>
      <c r="L8" s="399"/>
      <c r="M8" s="398" t="s">
        <v>240</v>
      </c>
      <c r="N8" s="399"/>
      <c r="O8" s="398" t="s">
        <v>242</v>
      </c>
      <c r="P8" s="396" t="s">
        <v>243</v>
      </c>
      <c r="Q8" s="396" t="s">
        <v>244</v>
      </c>
      <c r="R8" s="398" t="s">
        <v>223</v>
      </c>
    </row>
    <row r="9" spans="1:19" s="73" customFormat="1" ht="50.25" customHeight="1">
      <c r="A9" s="403"/>
      <c r="B9" s="395"/>
      <c r="C9" s="397"/>
      <c r="D9" s="143"/>
      <c r="E9" s="144" t="s">
        <v>83</v>
      </c>
      <c r="F9" s="144" t="s">
        <v>84</v>
      </c>
      <c r="G9" s="143"/>
      <c r="H9" s="144" t="s">
        <v>83</v>
      </c>
      <c r="I9" s="152" t="s">
        <v>84</v>
      </c>
      <c r="J9" s="142"/>
      <c r="K9" s="144" t="s">
        <v>83</v>
      </c>
      <c r="L9" s="144" t="s">
        <v>84</v>
      </c>
      <c r="M9" s="144" t="s">
        <v>65</v>
      </c>
      <c r="N9" s="144" t="s">
        <v>241</v>
      </c>
      <c r="O9" s="405"/>
      <c r="P9" s="397"/>
      <c r="Q9" s="397"/>
      <c r="R9" s="405"/>
    </row>
    <row r="10" spans="1:19" s="73" customFormat="1" ht="29.1" customHeight="1">
      <c r="A10" s="112" t="s">
        <v>350</v>
      </c>
      <c r="B10" s="37">
        <v>7</v>
      </c>
      <c r="C10" s="37">
        <v>37</v>
      </c>
      <c r="D10" s="35">
        <v>469</v>
      </c>
      <c r="E10" s="37">
        <v>333</v>
      </c>
      <c r="F10" s="37">
        <v>136</v>
      </c>
      <c r="G10" s="35">
        <v>98</v>
      </c>
      <c r="H10" s="37">
        <v>35</v>
      </c>
      <c r="I10" s="37">
        <v>63</v>
      </c>
      <c r="J10" s="35">
        <v>17</v>
      </c>
      <c r="K10" s="37">
        <v>9</v>
      </c>
      <c r="L10" s="37">
        <v>8</v>
      </c>
      <c r="M10" s="37">
        <v>167</v>
      </c>
      <c r="N10" s="37">
        <v>166</v>
      </c>
      <c r="O10" s="37">
        <v>165</v>
      </c>
      <c r="P10" s="69">
        <v>73.2</v>
      </c>
      <c r="Q10" s="69">
        <v>20</v>
      </c>
      <c r="R10" s="37">
        <v>75</v>
      </c>
    </row>
    <row r="11" spans="1:19" s="96" customFormat="1" ht="29.1" customHeight="1">
      <c r="A11" s="112" t="s">
        <v>351</v>
      </c>
      <c r="B11" s="37">
        <v>7</v>
      </c>
      <c r="C11" s="37">
        <v>37</v>
      </c>
      <c r="D11" s="35">
        <v>449</v>
      </c>
      <c r="E11" s="37">
        <v>317</v>
      </c>
      <c r="F11" s="37">
        <v>132</v>
      </c>
      <c r="G11" s="35">
        <v>95</v>
      </c>
      <c r="H11" s="37">
        <v>36</v>
      </c>
      <c r="I11" s="37">
        <v>59</v>
      </c>
      <c r="J11" s="35">
        <v>16</v>
      </c>
      <c r="K11" s="37">
        <v>10</v>
      </c>
      <c r="L11" s="37">
        <v>6</v>
      </c>
      <c r="M11" s="37">
        <v>157</v>
      </c>
      <c r="N11" s="37">
        <v>156</v>
      </c>
      <c r="O11" s="37">
        <v>129</v>
      </c>
      <c r="P11" s="69">
        <v>73.2</v>
      </c>
      <c r="Q11" s="69">
        <v>20.5</v>
      </c>
      <c r="R11" s="37">
        <v>73</v>
      </c>
      <c r="S11" s="95"/>
    </row>
    <row r="12" spans="1:19" s="98" customFormat="1" ht="29.1" customHeight="1">
      <c r="A12" s="112" t="s">
        <v>335</v>
      </c>
      <c r="B12" s="37">
        <v>7</v>
      </c>
      <c r="C12" s="37">
        <v>35</v>
      </c>
      <c r="D12" s="37">
        <v>425</v>
      </c>
      <c r="E12" s="37">
        <v>315</v>
      </c>
      <c r="F12" s="37">
        <v>110</v>
      </c>
      <c r="G12" s="37">
        <v>96</v>
      </c>
      <c r="H12" s="37">
        <v>38</v>
      </c>
      <c r="I12" s="37">
        <v>58</v>
      </c>
      <c r="J12" s="37">
        <v>16</v>
      </c>
      <c r="K12" s="37">
        <v>9</v>
      </c>
      <c r="L12" s="37">
        <v>7</v>
      </c>
      <c r="M12" s="37">
        <v>150</v>
      </c>
      <c r="N12" s="37">
        <v>149</v>
      </c>
      <c r="O12" s="37">
        <v>133</v>
      </c>
      <c r="P12" s="162">
        <v>73.099999999999994</v>
      </c>
      <c r="Q12" s="162">
        <v>20.5</v>
      </c>
      <c r="R12" s="37">
        <v>71</v>
      </c>
      <c r="S12" s="97"/>
    </row>
    <row r="13" spans="1:19" s="123" customFormat="1" ht="29.1" customHeight="1">
      <c r="A13" s="112" t="s">
        <v>353</v>
      </c>
      <c r="B13" s="37">
        <v>7</v>
      </c>
      <c r="C13" s="37">
        <v>35</v>
      </c>
      <c r="D13" s="37">
        <v>407</v>
      </c>
      <c r="E13" s="37">
        <v>298</v>
      </c>
      <c r="F13" s="37">
        <v>109</v>
      </c>
      <c r="G13" s="37">
        <v>89</v>
      </c>
      <c r="H13" s="37">
        <v>40</v>
      </c>
      <c r="I13" s="37">
        <v>49</v>
      </c>
      <c r="J13" s="37">
        <v>17</v>
      </c>
      <c r="K13" s="37">
        <v>9</v>
      </c>
      <c r="L13" s="37">
        <v>8</v>
      </c>
      <c r="M13" s="37">
        <v>171</v>
      </c>
      <c r="N13" s="37">
        <v>171</v>
      </c>
      <c r="O13" s="37">
        <v>154</v>
      </c>
      <c r="P13" s="162">
        <v>75</v>
      </c>
      <c r="Q13" s="162">
        <v>21</v>
      </c>
      <c r="R13" s="37">
        <v>71</v>
      </c>
      <c r="S13" s="122"/>
    </row>
    <row r="14" spans="1:19" s="74" customFormat="1" ht="29.1" customHeight="1">
      <c r="A14" s="22" t="s">
        <v>404</v>
      </c>
      <c r="B14" s="168">
        <f>SUM(B16:B24)</f>
        <v>7</v>
      </c>
      <c r="C14" s="168">
        <f>SUM(C16:C24)</f>
        <v>34</v>
      </c>
      <c r="D14" s="168">
        <f>IF(SUM(D16:D24)=SUM(E14:F14),SUM(D16:D24),"err")</f>
        <v>255</v>
      </c>
      <c r="E14" s="168">
        <f>SUM(E16:E36)</f>
        <v>79</v>
      </c>
      <c r="F14" s="168">
        <f>SUM(F16:F36)</f>
        <v>176</v>
      </c>
      <c r="G14" s="168">
        <f>IF(SUM(G16:G24)=SUM(H14:I14),SUM(G16:G24),"err")</f>
        <v>78</v>
      </c>
      <c r="H14" s="168">
        <f>SUM(H16:H36)</f>
        <v>36</v>
      </c>
      <c r="I14" s="168">
        <f>SUM(I16:I36)</f>
        <v>42</v>
      </c>
      <c r="J14" s="168">
        <f>IF(SUM(J16:J24)=SUM(K14:L14),SUM(J16:J24),"err")</f>
        <v>19</v>
      </c>
      <c r="K14" s="168">
        <f>SUM(K16:K36)</f>
        <v>10</v>
      </c>
      <c r="L14" s="168">
        <f>SUM(L16:L36)</f>
        <v>9</v>
      </c>
      <c r="M14" s="168">
        <f t="shared" ref="M14:R14" si="0">SUM(M16:M24)</f>
        <v>135</v>
      </c>
      <c r="N14" s="168">
        <f t="shared" si="0"/>
        <v>138</v>
      </c>
      <c r="O14" s="168">
        <f t="shared" si="0"/>
        <v>137</v>
      </c>
      <c r="P14" s="317">
        <f t="shared" si="0"/>
        <v>74.900000000000006</v>
      </c>
      <c r="Q14" s="317">
        <f t="shared" si="0"/>
        <v>20.5</v>
      </c>
      <c r="R14" s="168">
        <f t="shared" si="0"/>
        <v>71</v>
      </c>
      <c r="S14" s="128"/>
    </row>
    <row r="15" spans="1:19" s="248" customFormat="1" ht="33.950000000000003" customHeight="1">
      <c r="A15" s="242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7"/>
      <c r="Q15" s="247"/>
      <c r="R15" s="246"/>
    </row>
    <row r="16" spans="1:19" s="74" customFormat="1" ht="30" customHeight="1">
      <c r="A16" s="39" t="s">
        <v>129</v>
      </c>
      <c r="B16" s="289">
        <v>1</v>
      </c>
      <c r="C16" s="289">
        <v>7</v>
      </c>
      <c r="D16" s="321">
        <f>SUM(E16:F16)</f>
        <v>130</v>
      </c>
      <c r="E16" s="289">
        <v>0</v>
      </c>
      <c r="F16" s="289">
        <v>130</v>
      </c>
      <c r="G16" s="321">
        <f>SUM(H16:I16)</f>
        <v>15</v>
      </c>
      <c r="H16" s="289">
        <v>8</v>
      </c>
      <c r="I16" s="289">
        <v>7</v>
      </c>
      <c r="J16" s="321">
        <f>SUM(K16:L16)</f>
        <v>4</v>
      </c>
      <c r="K16" s="289">
        <v>2</v>
      </c>
      <c r="L16" s="289">
        <v>2</v>
      </c>
      <c r="M16" s="289">
        <v>44</v>
      </c>
      <c r="N16" s="289">
        <v>44</v>
      </c>
      <c r="O16" s="294">
        <v>44</v>
      </c>
      <c r="P16" s="290">
        <v>1.8</v>
      </c>
      <c r="Q16" s="290">
        <v>1.9</v>
      </c>
      <c r="R16" s="293">
        <v>11</v>
      </c>
    </row>
    <row r="17" spans="1:19" s="74" customFormat="1" ht="30" customHeight="1">
      <c r="A17" s="39" t="s">
        <v>130</v>
      </c>
      <c r="B17" s="289">
        <v>1</v>
      </c>
      <c r="C17" s="289">
        <v>6</v>
      </c>
      <c r="D17" s="321">
        <f t="shared" ref="D17:D24" si="1">SUM(E17:F17)</f>
        <v>32</v>
      </c>
      <c r="E17" s="289">
        <v>23</v>
      </c>
      <c r="F17" s="289">
        <v>9</v>
      </c>
      <c r="G17" s="321">
        <f t="shared" ref="G17:G24" si="2">SUM(H17:I17)</f>
        <v>16</v>
      </c>
      <c r="H17" s="289">
        <v>6</v>
      </c>
      <c r="I17" s="289">
        <v>10</v>
      </c>
      <c r="J17" s="321">
        <f t="shared" ref="J17:J24" si="3">SUM(K17:L17)</f>
        <v>2</v>
      </c>
      <c r="K17" s="289">
        <v>1</v>
      </c>
      <c r="L17" s="289">
        <v>1</v>
      </c>
      <c r="M17" s="289">
        <v>31</v>
      </c>
      <c r="N17" s="289">
        <v>31</v>
      </c>
      <c r="O17" s="294">
        <v>31</v>
      </c>
      <c r="P17" s="290">
        <v>0</v>
      </c>
      <c r="Q17" s="290">
        <v>6.2</v>
      </c>
      <c r="R17" s="293">
        <v>15</v>
      </c>
    </row>
    <row r="18" spans="1:19" s="74" customFormat="1" ht="30" customHeight="1">
      <c r="A18" s="39" t="s">
        <v>131</v>
      </c>
      <c r="B18" s="289">
        <v>1</v>
      </c>
      <c r="C18" s="289">
        <v>3</v>
      </c>
      <c r="D18" s="321">
        <f t="shared" si="1"/>
        <v>13</v>
      </c>
      <c r="E18" s="289">
        <v>9</v>
      </c>
      <c r="F18" s="289">
        <v>4</v>
      </c>
      <c r="G18" s="321">
        <f t="shared" si="2"/>
        <v>7</v>
      </c>
      <c r="H18" s="289">
        <v>4</v>
      </c>
      <c r="I18" s="289">
        <v>3</v>
      </c>
      <c r="J18" s="321">
        <f t="shared" si="3"/>
        <v>3</v>
      </c>
      <c r="K18" s="289">
        <v>2</v>
      </c>
      <c r="L18" s="289">
        <v>1</v>
      </c>
      <c r="M18" s="289">
        <v>1</v>
      </c>
      <c r="N18" s="289">
        <v>4</v>
      </c>
      <c r="O18" s="294">
        <v>4</v>
      </c>
      <c r="P18" s="290">
        <v>10.7</v>
      </c>
      <c r="Q18" s="290">
        <v>2.2000000000000002</v>
      </c>
      <c r="R18" s="293">
        <v>8</v>
      </c>
    </row>
    <row r="19" spans="1:19" s="74" customFormat="1" ht="30" customHeight="1">
      <c r="A19" s="39" t="s">
        <v>132</v>
      </c>
      <c r="B19" s="286">
        <v>0</v>
      </c>
      <c r="C19" s="286">
        <v>0</v>
      </c>
      <c r="D19" s="321">
        <f t="shared" si="1"/>
        <v>0</v>
      </c>
      <c r="E19" s="289">
        <v>0</v>
      </c>
      <c r="F19" s="289">
        <v>0</v>
      </c>
      <c r="G19" s="321">
        <f t="shared" si="2"/>
        <v>0</v>
      </c>
      <c r="H19" s="289">
        <v>0</v>
      </c>
      <c r="I19" s="289">
        <v>0</v>
      </c>
      <c r="J19" s="321">
        <f t="shared" si="3"/>
        <v>0</v>
      </c>
      <c r="K19" s="286">
        <v>0</v>
      </c>
      <c r="L19" s="286">
        <v>0</v>
      </c>
      <c r="M19" s="286">
        <v>0</v>
      </c>
      <c r="N19" s="286">
        <v>0</v>
      </c>
      <c r="O19" s="296">
        <v>0</v>
      </c>
      <c r="P19" s="291">
        <v>0</v>
      </c>
      <c r="Q19" s="291">
        <v>0</v>
      </c>
      <c r="R19" s="293">
        <v>0</v>
      </c>
      <c r="S19" s="37"/>
    </row>
    <row r="20" spans="1:19" s="74" customFormat="1" ht="30" customHeight="1">
      <c r="A20" s="39" t="s">
        <v>133</v>
      </c>
      <c r="B20" s="289">
        <v>1</v>
      </c>
      <c r="C20" s="289">
        <v>3</v>
      </c>
      <c r="D20" s="321">
        <f t="shared" si="1"/>
        <v>12</v>
      </c>
      <c r="E20" s="289">
        <v>9</v>
      </c>
      <c r="F20" s="289">
        <v>3</v>
      </c>
      <c r="G20" s="321">
        <f t="shared" si="2"/>
        <v>7</v>
      </c>
      <c r="H20" s="289">
        <v>3</v>
      </c>
      <c r="I20" s="289">
        <v>4</v>
      </c>
      <c r="J20" s="321">
        <f t="shared" si="3"/>
        <v>3</v>
      </c>
      <c r="K20" s="289">
        <v>1</v>
      </c>
      <c r="L20" s="289">
        <v>2</v>
      </c>
      <c r="M20" s="289">
        <v>4</v>
      </c>
      <c r="N20" s="289">
        <v>5</v>
      </c>
      <c r="O20" s="294">
        <v>5</v>
      </c>
      <c r="P20" s="290">
        <v>19.7</v>
      </c>
      <c r="Q20" s="290">
        <v>3.1</v>
      </c>
      <c r="R20" s="293">
        <v>9</v>
      </c>
    </row>
    <row r="21" spans="1:19" s="74" customFormat="1" ht="30" customHeight="1">
      <c r="A21" s="39" t="s">
        <v>134</v>
      </c>
      <c r="B21" s="289">
        <v>1</v>
      </c>
      <c r="C21" s="289">
        <v>3</v>
      </c>
      <c r="D21" s="321">
        <f t="shared" si="1"/>
        <v>11</v>
      </c>
      <c r="E21" s="289">
        <v>7</v>
      </c>
      <c r="F21" s="289">
        <v>4</v>
      </c>
      <c r="G21" s="321">
        <f t="shared" si="2"/>
        <v>7</v>
      </c>
      <c r="H21" s="289">
        <v>5</v>
      </c>
      <c r="I21" s="289">
        <v>2</v>
      </c>
      <c r="J21" s="321">
        <f t="shared" si="3"/>
        <v>2</v>
      </c>
      <c r="K21" s="289">
        <v>1</v>
      </c>
      <c r="L21" s="289">
        <v>1</v>
      </c>
      <c r="M21" s="289">
        <v>5</v>
      </c>
      <c r="N21" s="289">
        <v>4</v>
      </c>
      <c r="O21" s="294">
        <v>4</v>
      </c>
      <c r="P21" s="290">
        <v>31.2</v>
      </c>
      <c r="Q21" s="290">
        <v>2.2000000000000002</v>
      </c>
      <c r="R21" s="293">
        <v>8</v>
      </c>
    </row>
    <row r="22" spans="1:19" s="74" customFormat="1" ht="30" customHeight="1">
      <c r="A22" s="39" t="s">
        <v>135</v>
      </c>
      <c r="B22" s="289">
        <v>1</v>
      </c>
      <c r="C22" s="289">
        <v>8</v>
      </c>
      <c r="D22" s="321">
        <f t="shared" si="1"/>
        <v>43</v>
      </c>
      <c r="E22" s="289">
        <v>25</v>
      </c>
      <c r="F22" s="289">
        <v>18</v>
      </c>
      <c r="G22" s="321">
        <f t="shared" si="2"/>
        <v>17</v>
      </c>
      <c r="H22" s="289">
        <v>4</v>
      </c>
      <c r="I22" s="289">
        <v>13</v>
      </c>
      <c r="J22" s="321">
        <f t="shared" si="3"/>
        <v>2</v>
      </c>
      <c r="K22" s="289">
        <v>2</v>
      </c>
      <c r="L22" s="289">
        <v>0</v>
      </c>
      <c r="M22" s="289">
        <v>41</v>
      </c>
      <c r="N22" s="289">
        <v>45</v>
      </c>
      <c r="O22" s="294">
        <v>45</v>
      </c>
      <c r="P22" s="290">
        <v>0</v>
      </c>
      <c r="Q22" s="290">
        <v>2.7</v>
      </c>
      <c r="R22" s="293">
        <v>10</v>
      </c>
    </row>
    <row r="23" spans="1:19" s="74" customFormat="1" ht="30" customHeight="1">
      <c r="A23" s="39" t="s">
        <v>136</v>
      </c>
      <c r="B23" s="289">
        <v>1</v>
      </c>
      <c r="C23" s="289">
        <v>4</v>
      </c>
      <c r="D23" s="321">
        <f t="shared" si="1"/>
        <v>14</v>
      </c>
      <c r="E23" s="289">
        <v>6</v>
      </c>
      <c r="F23" s="289">
        <v>8</v>
      </c>
      <c r="G23" s="321">
        <f t="shared" si="2"/>
        <v>9</v>
      </c>
      <c r="H23" s="289">
        <v>6</v>
      </c>
      <c r="I23" s="289">
        <v>3</v>
      </c>
      <c r="J23" s="321">
        <f t="shared" si="3"/>
        <v>3</v>
      </c>
      <c r="K23" s="289">
        <v>1</v>
      </c>
      <c r="L23" s="289">
        <v>2</v>
      </c>
      <c r="M23" s="289">
        <v>9</v>
      </c>
      <c r="N23" s="289">
        <v>5</v>
      </c>
      <c r="O23" s="294">
        <v>4</v>
      </c>
      <c r="P23" s="290">
        <v>11.5</v>
      </c>
      <c r="Q23" s="290">
        <v>2.2000000000000002</v>
      </c>
      <c r="R23" s="293">
        <v>10</v>
      </c>
    </row>
    <row r="24" spans="1:19" s="74" customFormat="1" ht="30" customHeight="1" thickBot="1">
      <c r="A24" s="40" t="s">
        <v>137</v>
      </c>
      <c r="B24" s="289">
        <v>0</v>
      </c>
      <c r="C24" s="289">
        <v>0</v>
      </c>
      <c r="D24" s="321">
        <f t="shared" si="1"/>
        <v>0</v>
      </c>
      <c r="E24" s="289">
        <v>0</v>
      </c>
      <c r="F24" s="289">
        <v>0</v>
      </c>
      <c r="G24" s="321">
        <f t="shared" si="2"/>
        <v>0</v>
      </c>
      <c r="H24" s="289">
        <v>0</v>
      </c>
      <c r="I24" s="289">
        <v>0</v>
      </c>
      <c r="J24" s="321">
        <f t="shared" si="3"/>
        <v>0</v>
      </c>
      <c r="K24" s="289">
        <v>0</v>
      </c>
      <c r="L24" s="289">
        <v>0</v>
      </c>
      <c r="M24" s="289">
        <v>0</v>
      </c>
      <c r="N24" s="289">
        <v>0</v>
      </c>
      <c r="O24" s="289">
        <v>0</v>
      </c>
      <c r="P24" s="290">
        <v>0</v>
      </c>
      <c r="Q24" s="290">
        <v>0</v>
      </c>
      <c r="R24" s="289">
        <v>0</v>
      </c>
    </row>
    <row r="25" spans="1:19" s="72" customFormat="1" ht="12" customHeight="1">
      <c r="A25" s="101" t="s">
        <v>158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404" t="s">
        <v>28</v>
      </c>
      <c r="R25" s="404"/>
    </row>
  </sheetData>
  <mergeCells count="14">
    <mergeCell ref="Q25:R25"/>
    <mergeCell ref="P8:P9"/>
    <mergeCell ref="Q8:Q9"/>
    <mergeCell ref="R8:R9"/>
    <mergeCell ref="M8:N8"/>
    <mergeCell ref="A4:I4"/>
    <mergeCell ref="J4:R4"/>
    <mergeCell ref="A8:A9"/>
    <mergeCell ref="B8:B9"/>
    <mergeCell ref="C8:C9"/>
    <mergeCell ref="D8:F8"/>
    <mergeCell ref="J8:L8"/>
    <mergeCell ref="O8:O9"/>
    <mergeCell ref="G8:I8"/>
  </mergeCells>
  <phoneticPr fontId="32" type="noConversion"/>
  <printOptions gridLinesSet="0"/>
  <pageMargins left="0.70866141732283472" right="0.70866141732283472" top="0.78740157480314965" bottom="0.78740157480314965" header="0.51181102362204722" footer="0.51181102362204722"/>
  <pageSetup paperSize="9" pageOrder="overThenDown" orientation="portrait" r:id="rId1"/>
  <headerFooter alignWithMargins="0"/>
  <colBreaks count="1" manualBreakCount="1">
    <brk id="18" max="16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S25"/>
  <sheetViews>
    <sheetView view="pageBreakPreview" zoomScaleNormal="100" zoomScaleSheetLayoutView="100" workbookViewId="0">
      <selection activeCell="R7" sqref="R7"/>
    </sheetView>
  </sheetViews>
  <sheetFormatPr defaultRowHeight="14.25"/>
  <cols>
    <col min="1" max="1" width="13.625" style="7" customWidth="1"/>
    <col min="2" max="2" width="10.625" style="7" customWidth="1"/>
    <col min="3" max="3" width="10.25" style="7" customWidth="1"/>
    <col min="4" max="4" width="8.25" style="7" customWidth="1"/>
    <col min="5" max="5" width="7.875" style="7" customWidth="1"/>
    <col min="6" max="6" width="7.5" style="7" customWidth="1"/>
    <col min="7" max="7" width="8.125" style="7" customWidth="1"/>
    <col min="8" max="9" width="7.875" style="7" customWidth="1"/>
    <col min="10" max="11" width="7.125" style="7" customWidth="1"/>
    <col min="12" max="12" width="7.125" style="60" customWidth="1"/>
    <col min="13" max="13" width="10.5" style="7" customWidth="1"/>
    <col min="14" max="14" width="11.375" style="7" customWidth="1"/>
    <col min="15" max="15" width="9.5" style="7" customWidth="1"/>
    <col min="16" max="16" width="9.75" style="7" customWidth="1"/>
    <col min="17" max="17" width="9.5" style="7" customWidth="1"/>
    <col min="18" max="18" width="9.625" style="7" customWidth="1"/>
    <col min="19" max="16384" width="9" style="70"/>
  </cols>
  <sheetData>
    <row r="1" spans="1:19" ht="11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6"/>
      <c r="N1" s="26"/>
      <c r="O1" s="26"/>
      <c r="P1" s="26"/>
      <c r="Q1" s="26"/>
      <c r="R1" s="26"/>
    </row>
    <row r="2" spans="1:19" ht="14.25" customHeight="1">
      <c r="A2" s="25" t="s">
        <v>428</v>
      </c>
      <c r="B2" s="25"/>
      <c r="C2" s="26"/>
      <c r="D2" s="4"/>
      <c r="E2" s="26"/>
      <c r="F2" s="26"/>
      <c r="G2" s="26"/>
      <c r="H2" s="27"/>
      <c r="I2" s="26"/>
      <c r="J2" s="26"/>
      <c r="K2" s="26"/>
      <c r="L2" s="26"/>
      <c r="M2" s="26"/>
      <c r="N2" s="27"/>
      <c r="O2" s="26"/>
      <c r="P2" s="26"/>
      <c r="Q2" s="26"/>
      <c r="R2" s="28" t="s">
        <v>429</v>
      </c>
    </row>
    <row r="3" spans="1:19" ht="14.25" customHeight="1">
      <c r="A3" s="25"/>
      <c r="B3" s="25"/>
      <c r="C3" s="26"/>
      <c r="D3" s="4"/>
      <c r="E3" s="26"/>
      <c r="F3" s="26"/>
      <c r="G3" s="26"/>
      <c r="H3" s="27"/>
      <c r="I3" s="26"/>
      <c r="J3" s="26"/>
      <c r="K3" s="26"/>
      <c r="L3" s="26"/>
      <c r="M3" s="26"/>
      <c r="N3" s="27"/>
      <c r="O3" s="26"/>
      <c r="P3" s="26"/>
      <c r="Q3" s="26"/>
      <c r="R3" s="26"/>
    </row>
    <row r="4" spans="1:19" s="71" customFormat="1" ht="39.950000000000003" customHeight="1">
      <c r="A4" s="391" t="s">
        <v>161</v>
      </c>
      <c r="B4" s="391"/>
      <c r="C4" s="391"/>
      <c r="D4" s="391"/>
      <c r="E4" s="391"/>
      <c r="F4" s="391"/>
      <c r="G4" s="391"/>
      <c r="H4" s="391"/>
      <c r="I4" s="391"/>
      <c r="J4" s="391" t="s">
        <v>162</v>
      </c>
      <c r="K4" s="391"/>
      <c r="L4" s="391"/>
      <c r="M4" s="391"/>
      <c r="N4" s="391"/>
      <c r="O4" s="391"/>
      <c r="P4" s="391"/>
      <c r="Q4" s="391"/>
      <c r="R4" s="391"/>
    </row>
    <row r="5" spans="1:19" s="71" customFormat="1" ht="18.7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9" s="275" customFormat="1" ht="20.100000000000001" customHeight="1">
      <c r="A6" s="268" t="s">
        <v>163</v>
      </c>
      <c r="B6" s="268"/>
      <c r="C6" s="268"/>
      <c r="D6" s="268"/>
      <c r="E6" s="268"/>
      <c r="F6" s="268"/>
      <c r="G6" s="270"/>
      <c r="H6" s="271"/>
      <c r="I6" s="271"/>
      <c r="J6" s="269" t="s">
        <v>164</v>
      </c>
      <c r="K6" s="272"/>
      <c r="L6" s="273"/>
      <c r="M6" s="272"/>
      <c r="N6" s="274"/>
      <c r="O6" s="268"/>
      <c r="P6" s="270"/>
      <c r="Q6" s="270"/>
      <c r="R6" s="270"/>
    </row>
    <row r="7" spans="1:19" s="72" customFormat="1" ht="14.25" customHeight="1" thickBot="1">
      <c r="A7" s="31" t="s">
        <v>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7"/>
      <c r="M7" s="58"/>
      <c r="N7" s="58"/>
      <c r="O7" s="58"/>
      <c r="P7" s="58"/>
      <c r="Q7" s="58"/>
      <c r="R7" s="104" t="s">
        <v>434</v>
      </c>
    </row>
    <row r="8" spans="1:19" s="73" customFormat="1" ht="39" customHeight="1">
      <c r="A8" s="402" t="s">
        <v>149</v>
      </c>
      <c r="B8" s="394" t="s">
        <v>245</v>
      </c>
      <c r="C8" s="396" t="s">
        <v>246</v>
      </c>
      <c r="D8" s="398" t="s">
        <v>64</v>
      </c>
      <c r="E8" s="393"/>
      <c r="F8" s="399"/>
      <c r="G8" s="398" t="s">
        <v>60</v>
      </c>
      <c r="H8" s="393"/>
      <c r="I8" s="393"/>
      <c r="J8" s="393" t="s">
        <v>247</v>
      </c>
      <c r="K8" s="393"/>
      <c r="L8" s="399"/>
      <c r="M8" s="398" t="s">
        <v>248</v>
      </c>
      <c r="N8" s="399"/>
      <c r="O8" s="398" t="s">
        <v>254</v>
      </c>
      <c r="P8" s="396" t="s">
        <v>243</v>
      </c>
      <c r="Q8" s="396" t="s">
        <v>244</v>
      </c>
      <c r="R8" s="398" t="s">
        <v>251</v>
      </c>
    </row>
    <row r="9" spans="1:19" s="73" customFormat="1" ht="50.25" customHeight="1">
      <c r="A9" s="403"/>
      <c r="B9" s="407"/>
      <c r="C9" s="397"/>
      <c r="D9" s="143"/>
      <c r="E9" s="144" t="s">
        <v>57</v>
      </c>
      <c r="F9" s="144" t="s">
        <v>58</v>
      </c>
      <c r="G9" s="143"/>
      <c r="H9" s="144" t="s">
        <v>57</v>
      </c>
      <c r="I9" s="152" t="s">
        <v>58</v>
      </c>
      <c r="J9" s="142"/>
      <c r="K9" s="144" t="s">
        <v>57</v>
      </c>
      <c r="L9" s="144" t="s">
        <v>58</v>
      </c>
      <c r="M9" s="144" t="s">
        <v>65</v>
      </c>
      <c r="N9" s="144" t="s">
        <v>249</v>
      </c>
      <c r="O9" s="405"/>
      <c r="P9" s="397"/>
      <c r="Q9" s="397"/>
      <c r="R9" s="405"/>
    </row>
    <row r="10" spans="1:19" s="73" customFormat="1" ht="29.1" customHeight="1">
      <c r="A10" s="112" t="s">
        <v>350</v>
      </c>
      <c r="B10" s="37">
        <v>1</v>
      </c>
      <c r="C10" s="37">
        <v>7</v>
      </c>
      <c r="D10" s="35">
        <v>154</v>
      </c>
      <c r="E10" s="37">
        <v>0</v>
      </c>
      <c r="F10" s="37">
        <v>154</v>
      </c>
      <c r="G10" s="35">
        <v>15</v>
      </c>
      <c r="H10" s="37">
        <v>9</v>
      </c>
      <c r="I10" s="37">
        <v>6</v>
      </c>
      <c r="J10" s="35">
        <v>1</v>
      </c>
      <c r="K10" s="37">
        <v>0</v>
      </c>
      <c r="L10" s="37">
        <v>1</v>
      </c>
      <c r="M10" s="37">
        <v>46</v>
      </c>
      <c r="N10" s="37">
        <v>46</v>
      </c>
      <c r="O10" s="37">
        <v>49</v>
      </c>
      <c r="P10" s="69">
        <v>6.6</v>
      </c>
      <c r="Q10" s="69">
        <v>2.6</v>
      </c>
      <c r="R10" s="37">
        <v>14</v>
      </c>
    </row>
    <row r="11" spans="1:19" s="96" customFormat="1" ht="29.1" customHeight="1">
      <c r="A11" s="112" t="s">
        <v>351</v>
      </c>
      <c r="B11" s="37">
        <v>1</v>
      </c>
      <c r="C11" s="37">
        <v>7</v>
      </c>
      <c r="D11" s="35">
        <v>152</v>
      </c>
      <c r="E11" s="37">
        <v>0</v>
      </c>
      <c r="F11" s="37">
        <v>152</v>
      </c>
      <c r="G11" s="35">
        <v>15</v>
      </c>
      <c r="H11" s="37">
        <v>8</v>
      </c>
      <c r="I11" s="37">
        <v>7</v>
      </c>
      <c r="J11" s="35">
        <v>1</v>
      </c>
      <c r="K11" s="37">
        <v>0</v>
      </c>
      <c r="L11" s="37">
        <v>1</v>
      </c>
      <c r="M11" s="37">
        <v>50</v>
      </c>
      <c r="N11" s="37">
        <v>50</v>
      </c>
      <c r="O11" s="37">
        <v>45</v>
      </c>
      <c r="P11" s="69">
        <v>6.6</v>
      </c>
      <c r="Q11" s="69">
        <v>2.6</v>
      </c>
      <c r="R11" s="37">
        <v>14</v>
      </c>
      <c r="S11" s="95"/>
    </row>
    <row r="12" spans="1:19" s="98" customFormat="1" ht="29.1" customHeight="1">
      <c r="A12" s="112" t="s">
        <v>335</v>
      </c>
      <c r="B12" s="37">
        <v>1</v>
      </c>
      <c r="C12" s="37">
        <v>6</v>
      </c>
      <c r="D12" s="37">
        <v>141</v>
      </c>
      <c r="E12" s="37">
        <v>0</v>
      </c>
      <c r="F12" s="37">
        <v>141</v>
      </c>
      <c r="G12" s="37">
        <v>15</v>
      </c>
      <c r="H12" s="37">
        <v>9</v>
      </c>
      <c r="I12" s="37">
        <v>6</v>
      </c>
      <c r="J12" s="37">
        <v>1</v>
      </c>
      <c r="K12" s="37">
        <v>0</v>
      </c>
      <c r="L12" s="37">
        <v>1</v>
      </c>
      <c r="M12" s="37">
        <v>57</v>
      </c>
      <c r="N12" s="37">
        <v>56</v>
      </c>
      <c r="O12" s="37">
        <v>48</v>
      </c>
      <c r="P12" s="162">
        <v>6.6</v>
      </c>
      <c r="Q12" s="162">
        <v>2.6</v>
      </c>
      <c r="R12" s="37">
        <v>12</v>
      </c>
      <c r="S12" s="97"/>
    </row>
    <row r="13" spans="1:19" s="123" customFormat="1" ht="29.1" customHeight="1">
      <c r="A13" s="112" t="s">
        <v>407</v>
      </c>
      <c r="B13" s="37">
        <v>1</v>
      </c>
      <c r="C13" s="37">
        <v>6</v>
      </c>
      <c r="D13" s="37">
        <v>141</v>
      </c>
      <c r="E13" s="37">
        <v>0</v>
      </c>
      <c r="F13" s="37">
        <v>141</v>
      </c>
      <c r="G13" s="37">
        <v>16</v>
      </c>
      <c r="H13" s="37">
        <v>10</v>
      </c>
      <c r="I13" s="37">
        <v>6</v>
      </c>
      <c r="J13" s="37">
        <v>1</v>
      </c>
      <c r="K13" s="37">
        <v>0</v>
      </c>
      <c r="L13" s="37">
        <v>1</v>
      </c>
      <c r="M13" s="37">
        <v>47</v>
      </c>
      <c r="N13" s="37">
        <v>47</v>
      </c>
      <c r="O13" s="37">
        <v>49</v>
      </c>
      <c r="P13" s="162">
        <v>6.6</v>
      </c>
      <c r="Q13" s="162">
        <v>2.6</v>
      </c>
      <c r="R13" s="37">
        <v>12</v>
      </c>
      <c r="S13" s="122"/>
    </row>
    <row r="14" spans="1:19" s="74" customFormat="1" ht="29.1" customHeight="1">
      <c r="A14" s="22" t="s">
        <v>406</v>
      </c>
      <c r="B14" s="168">
        <f>SUM(B16:B24)</f>
        <v>1</v>
      </c>
      <c r="C14" s="168">
        <f>SUM(C16:C24)</f>
        <v>6</v>
      </c>
      <c r="D14" s="168">
        <f>IF(SUM(D16:D24)=SUM(E14:F14),SUM(D16:D24),"err")</f>
        <v>139</v>
      </c>
      <c r="E14" s="168">
        <f>SUM(E16:E36)</f>
        <v>0</v>
      </c>
      <c r="F14" s="168">
        <f>SUM(F16:F36)</f>
        <v>139</v>
      </c>
      <c r="G14" s="168">
        <f>IF(SUM(G16:G24)=SUM(H14:I14),SUM(G16:G24),"err")</f>
        <v>13</v>
      </c>
      <c r="H14" s="168">
        <f>SUM(H16:H36)</f>
        <v>7</v>
      </c>
      <c r="I14" s="168">
        <f>SUM(I16:I36)</f>
        <v>6</v>
      </c>
      <c r="J14" s="168">
        <f>IF(SUM(J16:J24)=SUM(K14:L14),SUM(J16:J24),"err")</f>
        <v>2</v>
      </c>
      <c r="K14" s="168">
        <f>SUM(K16:K36)</f>
        <v>1</v>
      </c>
      <c r="L14" s="168">
        <f>SUM(L16:L36)</f>
        <v>1</v>
      </c>
      <c r="M14" s="168">
        <f t="shared" ref="M14:R14" si="0">SUM(M16:M24)</f>
        <v>43</v>
      </c>
      <c r="N14" s="168">
        <f t="shared" si="0"/>
        <v>43</v>
      </c>
      <c r="O14" s="168">
        <f t="shared" si="0"/>
        <v>45</v>
      </c>
      <c r="P14" s="178">
        <f t="shared" si="0"/>
        <v>6.6</v>
      </c>
      <c r="Q14" s="178">
        <f t="shared" si="0"/>
        <v>2.6</v>
      </c>
      <c r="R14" s="168">
        <f t="shared" si="0"/>
        <v>12</v>
      </c>
      <c r="S14" s="128"/>
    </row>
    <row r="15" spans="1:19" s="248" customFormat="1" ht="33.950000000000003" customHeight="1">
      <c r="A15" s="242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7"/>
      <c r="Q15" s="247"/>
      <c r="R15" s="246"/>
    </row>
    <row r="16" spans="1:19" s="74" customFormat="1" ht="30" customHeight="1">
      <c r="A16" s="39" t="s">
        <v>30</v>
      </c>
      <c r="B16" s="289">
        <v>1</v>
      </c>
      <c r="C16" s="289">
        <v>6</v>
      </c>
      <c r="D16" s="321">
        <f>SUM(E16:F16)</f>
        <v>139</v>
      </c>
      <c r="E16" s="289">
        <v>0</v>
      </c>
      <c r="F16" s="289">
        <v>139</v>
      </c>
      <c r="G16" s="321">
        <f>SUM(H16:I16)</f>
        <v>13</v>
      </c>
      <c r="H16" s="289">
        <v>7</v>
      </c>
      <c r="I16" s="289">
        <v>6</v>
      </c>
      <c r="J16" s="321">
        <f>SUM(K16:L16)</f>
        <v>2</v>
      </c>
      <c r="K16" s="289">
        <v>1</v>
      </c>
      <c r="L16" s="289">
        <v>1</v>
      </c>
      <c r="M16" s="289">
        <v>43</v>
      </c>
      <c r="N16" s="289">
        <v>43</v>
      </c>
      <c r="O16" s="289">
        <v>45</v>
      </c>
      <c r="P16" s="290">
        <v>6.6</v>
      </c>
      <c r="Q16" s="290">
        <v>2.6</v>
      </c>
      <c r="R16" s="289">
        <v>12</v>
      </c>
    </row>
    <row r="17" spans="1:19" s="74" customFormat="1" ht="30" customHeight="1">
      <c r="A17" s="39" t="s">
        <v>31</v>
      </c>
      <c r="B17" s="289">
        <v>0</v>
      </c>
      <c r="C17" s="289">
        <v>0</v>
      </c>
      <c r="D17" s="321">
        <f t="shared" ref="D17:D24" si="1">SUM(E17:F17)</f>
        <v>0</v>
      </c>
      <c r="E17" s="289">
        <v>0</v>
      </c>
      <c r="F17" s="289">
        <v>0</v>
      </c>
      <c r="G17" s="321">
        <f t="shared" ref="G17:G24" si="2">SUM(H17:I17)</f>
        <v>0</v>
      </c>
      <c r="H17" s="289">
        <v>0</v>
      </c>
      <c r="I17" s="289">
        <v>0</v>
      </c>
      <c r="J17" s="321">
        <f t="shared" ref="J17:J24" si="3">SUM(K17:L17)</f>
        <v>0</v>
      </c>
      <c r="K17" s="289">
        <v>0</v>
      </c>
      <c r="L17" s="289">
        <v>0</v>
      </c>
      <c r="M17" s="289">
        <v>0</v>
      </c>
      <c r="N17" s="289">
        <v>0</v>
      </c>
      <c r="O17" s="289">
        <v>0</v>
      </c>
      <c r="P17" s="290">
        <v>0</v>
      </c>
      <c r="Q17" s="290">
        <v>0</v>
      </c>
      <c r="R17" s="289">
        <v>0</v>
      </c>
    </row>
    <row r="18" spans="1:19" s="74" customFormat="1" ht="30" customHeight="1">
      <c r="A18" s="39" t="s">
        <v>32</v>
      </c>
      <c r="B18" s="289">
        <v>0</v>
      </c>
      <c r="C18" s="289">
        <v>0</v>
      </c>
      <c r="D18" s="321">
        <f t="shared" si="1"/>
        <v>0</v>
      </c>
      <c r="E18" s="289">
        <v>0</v>
      </c>
      <c r="F18" s="289">
        <v>0</v>
      </c>
      <c r="G18" s="321">
        <f t="shared" si="2"/>
        <v>0</v>
      </c>
      <c r="H18" s="289">
        <v>0</v>
      </c>
      <c r="I18" s="289">
        <v>0</v>
      </c>
      <c r="J18" s="321">
        <f t="shared" si="3"/>
        <v>0</v>
      </c>
      <c r="K18" s="289">
        <v>0</v>
      </c>
      <c r="L18" s="289">
        <v>0</v>
      </c>
      <c r="M18" s="289">
        <v>0</v>
      </c>
      <c r="N18" s="289">
        <v>0</v>
      </c>
      <c r="O18" s="289">
        <v>0</v>
      </c>
      <c r="P18" s="290">
        <v>0</v>
      </c>
      <c r="Q18" s="290">
        <v>0</v>
      </c>
      <c r="R18" s="289">
        <v>0</v>
      </c>
    </row>
    <row r="19" spans="1:19" s="74" customFormat="1" ht="30" customHeight="1">
      <c r="A19" s="39" t="s">
        <v>33</v>
      </c>
      <c r="B19" s="286">
        <v>0</v>
      </c>
      <c r="C19" s="286">
        <v>0</v>
      </c>
      <c r="D19" s="321">
        <f t="shared" si="1"/>
        <v>0</v>
      </c>
      <c r="E19" s="289">
        <v>0</v>
      </c>
      <c r="F19" s="289">
        <v>0</v>
      </c>
      <c r="G19" s="321">
        <f t="shared" si="2"/>
        <v>0</v>
      </c>
      <c r="H19" s="289">
        <v>0</v>
      </c>
      <c r="I19" s="289">
        <v>0</v>
      </c>
      <c r="J19" s="321">
        <f t="shared" si="3"/>
        <v>0</v>
      </c>
      <c r="K19" s="286">
        <v>0</v>
      </c>
      <c r="L19" s="286">
        <v>0</v>
      </c>
      <c r="M19" s="286">
        <v>0</v>
      </c>
      <c r="N19" s="286">
        <v>0</v>
      </c>
      <c r="O19" s="286">
        <v>0</v>
      </c>
      <c r="P19" s="291">
        <v>0</v>
      </c>
      <c r="Q19" s="291">
        <v>0</v>
      </c>
      <c r="R19" s="286">
        <v>0</v>
      </c>
      <c r="S19" s="37"/>
    </row>
    <row r="20" spans="1:19" s="74" customFormat="1" ht="30" customHeight="1">
      <c r="A20" s="39" t="s">
        <v>34</v>
      </c>
      <c r="B20" s="289">
        <v>0</v>
      </c>
      <c r="C20" s="289">
        <v>0</v>
      </c>
      <c r="D20" s="321">
        <f t="shared" si="1"/>
        <v>0</v>
      </c>
      <c r="E20" s="289">
        <v>0</v>
      </c>
      <c r="F20" s="289">
        <v>0</v>
      </c>
      <c r="G20" s="321">
        <f t="shared" si="2"/>
        <v>0</v>
      </c>
      <c r="H20" s="289">
        <v>0</v>
      </c>
      <c r="I20" s="289">
        <v>0</v>
      </c>
      <c r="J20" s="321">
        <f t="shared" si="3"/>
        <v>0</v>
      </c>
      <c r="K20" s="289">
        <v>0</v>
      </c>
      <c r="L20" s="289">
        <v>0</v>
      </c>
      <c r="M20" s="289">
        <v>0</v>
      </c>
      <c r="N20" s="289">
        <v>0</v>
      </c>
      <c r="O20" s="289">
        <v>0</v>
      </c>
      <c r="P20" s="290">
        <v>0</v>
      </c>
      <c r="Q20" s="290">
        <v>0</v>
      </c>
      <c r="R20" s="289">
        <v>0</v>
      </c>
    </row>
    <row r="21" spans="1:19" s="74" customFormat="1" ht="30" customHeight="1">
      <c r="A21" s="39" t="s">
        <v>35</v>
      </c>
      <c r="B21" s="289">
        <v>0</v>
      </c>
      <c r="C21" s="289">
        <v>0</v>
      </c>
      <c r="D21" s="321">
        <f t="shared" si="1"/>
        <v>0</v>
      </c>
      <c r="E21" s="289">
        <v>0</v>
      </c>
      <c r="F21" s="289">
        <v>0</v>
      </c>
      <c r="G21" s="321">
        <f t="shared" si="2"/>
        <v>0</v>
      </c>
      <c r="H21" s="289">
        <v>0</v>
      </c>
      <c r="I21" s="289">
        <v>0</v>
      </c>
      <c r="J21" s="321">
        <f t="shared" si="3"/>
        <v>0</v>
      </c>
      <c r="K21" s="289">
        <v>0</v>
      </c>
      <c r="L21" s="289">
        <v>0</v>
      </c>
      <c r="M21" s="289">
        <v>0</v>
      </c>
      <c r="N21" s="289">
        <v>0</v>
      </c>
      <c r="O21" s="289">
        <v>0</v>
      </c>
      <c r="P21" s="290">
        <v>0</v>
      </c>
      <c r="Q21" s="290">
        <v>0</v>
      </c>
      <c r="R21" s="289">
        <v>0</v>
      </c>
    </row>
    <row r="22" spans="1:19" s="74" customFormat="1" ht="30" customHeight="1">
      <c r="A22" s="39" t="s">
        <v>36</v>
      </c>
      <c r="B22" s="289">
        <v>0</v>
      </c>
      <c r="C22" s="289">
        <v>0</v>
      </c>
      <c r="D22" s="321">
        <f t="shared" si="1"/>
        <v>0</v>
      </c>
      <c r="E22" s="289">
        <v>0</v>
      </c>
      <c r="F22" s="289">
        <v>0</v>
      </c>
      <c r="G22" s="321">
        <f t="shared" si="2"/>
        <v>0</v>
      </c>
      <c r="H22" s="289">
        <v>0</v>
      </c>
      <c r="I22" s="289">
        <v>0</v>
      </c>
      <c r="J22" s="321">
        <f t="shared" si="3"/>
        <v>0</v>
      </c>
      <c r="K22" s="289">
        <v>0</v>
      </c>
      <c r="L22" s="289">
        <v>0</v>
      </c>
      <c r="M22" s="289">
        <v>0</v>
      </c>
      <c r="N22" s="289">
        <v>0</v>
      </c>
      <c r="O22" s="289">
        <v>0</v>
      </c>
      <c r="P22" s="290">
        <v>0</v>
      </c>
      <c r="Q22" s="290">
        <v>0</v>
      </c>
      <c r="R22" s="289">
        <v>0</v>
      </c>
    </row>
    <row r="23" spans="1:19" s="74" customFormat="1" ht="30" customHeight="1">
      <c r="A23" s="39" t="s">
        <v>37</v>
      </c>
      <c r="B23" s="289">
        <v>0</v>
      </c>
      <c r="C23" s="289">
        <v>0</v>
      </c>
      <c r="D23" s="321">
        <f t="shared" si="1"/>
        <v>0</v>
      </c>
      <c r="E23" s="289">
        <v>0</v>
      </c>
      <c r="F23" s="289">
        <v>0</v>
      </c>
      <c r="G23" s="321">
        <f t="shared" si="2"/>
        <v>0</v>
      </c>
      <c r="H23" s="289">
        <v>0</v>
      </c>
      <c r="I23" s="289">
        <v>0</v>
      </c>
      <c r="J23" s="321">
        <f t="shared" si="3"/>
        <v>0</v>
      </c>
      <c r="K23" s="289">
        <v>0</v>
      </c>
      <c r="L23" s="289">
        <v>0</v>
      </c>
      <c r="M23" s="289">
        <v>0</v>
      </c>
      <c r="N23" s="289">
        <v>0</v>
      </c>
      <c r="O23" s="289">
        <v>0</v>
      </c>
      <c r="P23" s="290">
        <v>0</v>
      </c>
      <c r="Q23" s="290">
        <v>0</v>
      </c>
      <c r="R23" s="289">
        <v>0</v>
      </c>
    </row>
    <row r="24" spans="1:19" s="74" customFormat="1" ht="30" customHeight="1" thickBot="1">
      <c r="A24" s="40" t="s">
        <v>38</v>
      </c>
      <c r="B24" s="289">
        <v>0</v>
      </c>
      <c r="C24" s="289">
        <v>0</v>
      </c>
      <c r="D24" s="321">
        <f t="shared" si="1"/>
        <v>0</v>
      </c>
      <c r="E24" s="289">
        <v>0</v>
      </c>
      <c r="F24" s="289">
        <v>0</v>
      </c>
      <c r="G24" s="321">
        <f t="shared" si="2"/>
        <v>0</v>
      </c>
      <c r="H24" s="289">
        <v>0</v>
      </c>
      <c r="I24" s="289">
        <v>0</v>
      </c>
      <c r="J24" s="321">
        <f t="shared" si="3"/>
        <v>0</v>
      </c>
      <c r="K24" s="289">
        <v>0</v>
      </c>
      <c r="L24" s="289">
        <v>0</v>
      </c>
      <c r="M24" s="289">
        <v>0</v>
      </c>
      <c r="N24" s="289">
        <v>0</v>
      </c>
      <c r="O24" s="289">
        <v>0</v>
      </c>
      <c r="P24" s="290">
        <v>0</v>
      </c>
      <c r="Q24" s="290">
        <v>0</v>
      </c>
      <c r="R24" s="289">
        <v>0</v>
      </c>
    </row>
    <row r="25" spans="1:19" s="72" customFormat="1" ht="12" customHeight="1">
      <c r="A25" s="101" t="s">
        <v>158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404" t="s">
        <v>28</v>
      </c>
      <c r="R25" s="404"/>
    </row>
  </sheetData>
  <mergeCells count="14">
    <mergeCell ref="R8:R9"/>
    <mergeCell ref="Q25:R25"/>
    <mergeCell ref="A4:I4"/>
    <mergeCell ref="J4:R4"/>
    <mergeCell ref="A8:A9"/>
    <mergeCell ref="B8:B9"/>
    <mergeCell ref="C8:C9"/>
    <mergeCell ref="D8:F8"/>
    <mergeCell ref="G8:I8"/>
    <mergeCell ref="J8:L8"/>
    <mergeCell ref="M8:N8"/>
    <mergeCell ref="O8:O9"/>
    <mergeCell ref="P8:P9"/>
    <mergeCell ref="Q8:Q9"/>
  </mergeCells>
  <phoneticPr fontId="32" type="noConversion"/>
  <printOptions gridLinesSet="0"/>
  <pageMargins left="0.70866141732283472" right="0.70866141732283472" top="0.78740157480314965" bottom="0.78740157480314965" header="0.51181102362204722" footer="0.51181102362204722"/>
  <pageSetup paperSize="9" pageOrder="overThenDown" orientation="portrait" r:id="rId1"/>
  <headerFooter alignWithMargins="0"/>
  <colBreaks count="1" manualBreakCount="1">
    <brk id="18" max="16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S25"/>
  <sheetViews>
    <sheetView view="pageBreakPreview" zoomScaleNormal="100" zoomScaleSheetLayoutView="100" workbookViewId="0">
      <selection activeCell="N14" sqref="N14"/>
    </sheetView>
  </sheetViews>
  <sheetFormatPr defaultRowHeight="14.25"/>
  <cols>
    <col min="1" max="1" width="13.625" style="7" customWidth="1"/>
    <col min="2" max="2" width="10.625" style="7" customWidth="1"/>
    <col min="3" max="3" width="10.25" style="7" customWidth="1"/>
    <col min="4" max="4" width="8.25" style="7" customWidth="1"/>
    <col min="5" max="5" width="7.875" style="7" customWidth="1"/>
    <col min="6" max="6" width="7.5" style="7" customWidth="1"/>
    <col min="7" max="7" width="8.125" style="7" customWidth="1"/>
    <col min="8" max="9" width="7.875" style="7" customWidth="1"/>
    <col min="10" max="10" width="5.875" style="7" customWidth="1"/>
    <col min="11" max="11" width="6.375" style="7" customWidth="1"/>
    <col min="12" max="12" width="5.875" style="60" customWidth="1"/>
    <col min="13" max="13" width="14.25" style="7" customWidth="1"/>
    <col min="14" max="18" width="9.875" style="7" customWidth="1"/>
    <col min="19" max="16384" width="9" style="70"/>
  </cols>
  <sheetData>
    <row r="1" spans="1:19" ht="11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6"/>
      <c r="N1" s="26"/>
      <c r="O1" s="26"/>
      <c r="P1" s="26"/>
      <c r="Q1" s="26"/>
      <c r="R1" s="26"/>
    </row>
    <row r="2" spans="1:19" ht="14.25" customHeight="1">
      <c r="A2" s="25" t="s">
        <v>430</v>
      </c>
      <c r="B2" s="25"/>
      <c r="C2" s="26"/>
      <c r="D2" s="4"/>
      <c r="E2" s="26"/>
      <c r="F2" s="26"/>
      <c r="G2" s="26"/>
      <c r="H2" s="27"/>
      <c r="I2" s="26"/>
      <c r="J2" s="26"/>
      <c r="K2" s="26"/>
      <c r="L2" s="26"/>
      <c r="M2" s="26"/>
      <c r="N2" s="26"/>
      <c r="O2" s="26"/>
      <c r="P2" s="26"/>
      <c r="Q2" s="26"/>
      <c r="R2" s="28" t="s">
        <v>431</v>
      </c>
    </row>
    <row r="3" spans="1:19" ht="14.25" customHeight="1">
      <c r="A3" s="25"/>
      <c r="B3" s="25"/>
      <c r="C3" s="26"/>
      <c r="D3" s="4"/>
      <c r="E3" s="26"/>
      <c r="F3" s="26"/>
      <c r="G3" s="26"/>
      <c r="H3" s="27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9" s="71" customFormat="1" ht="39.950000000000003" customHeight="1">
      <c r="A4" s="391" t="s">
        <v>167</v>
      </c>
      <c r="B4" s="391"/>
      <c r="C4" s="391"/>
      <c r="D4" s="391"/>
      <c r="E4" s="391"/>
      <c r="F4" s="391"/>
      <c r="G4" s="391"/>
      <c r="H4" s="391"/>
      <c r="I4" s="391"/>
      <c r="J4" s="391" t="s">
        <v>252</v>
      </c>
      <c r="K4" s="391"/>
      <c r="L4" s="391"/>
      <c r="M4" s="391"/>
      <c r="N4" s="391"/>
      <c r="O4" s="391"/>
      <c r="P4" s="391"/>
      <c r="Q4" s="391"/>
      <c r="R4" s="391"/>
    </row>
    <row r="5" spans="1:19" s="71" customFormat="1" ht="14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9" s="275" customFormat="1" ht="14.25" customHeight="1">
      <c r="A6" s="268" t="s">
        <v>165</v>
      </c>
      <c r="B6" s="268"/>
      <c r="C6" s="268"/>
      <c r="D6" s="268"/>
      <c r="E6" s="268"/>
      <c r="F6" s="268"/>
      <c r="G6" s="270"/>
      <c r="H6" s="271"/>
      <c r="I6" s="271"/>
      <c r="J6" s="269" t="s">
        <v>253</v>
      </c>
      <c r="K6" s="272"/>
      <c r="L6" s="273"/>
      <c r="M6" s="272"/>
      <c r="N6" s="268"/>
      <c r="O6" s="268"/>
      <c r="P6" s="270"/>
      <c r="Q6" s="270"/>
      <c r="R6" s="270"/>
    </row>
    <row r="7" spans="1:19" s="72" customFormat="1" ht="14.25" customHeight="1" thickBot="1">
      <c r="A7" s="31" t="s">
        <v>85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7"/>
      <c r="M7" s="58"/>
      <c r="N7" s="58"/>
      <c r="O7" s="58"/>
      <c r="P7" s="58"/>
      <c r="Q7" s="58"/>
      <c r="R7" s="104" t="s">
        <v>434</v>
      </c>
    </row>
    <row r="8" spans="1:19" s="73" customFormat="1" ht="36.75" customHeight="1">
      <c r="A8" s="402" t="s">
        <v>149</v>
      </c>
      <c r="B8" s="394" t="s">
        <v>245</v>
      </c>
      <c r="C8" s="396" t="s">
        <v>246</v>
      </c>
      <c r="D8" s="398" t="s">
        <v>86</v>
      </c>
      <c r="E8" s="393"/>
      <c r="F8" s="399"/>
      <c r="G8" s="398" t="s">
        <v>87</v>
      </c>
      <c r="H8" s="393"/>
      <c r="I8" s="393"/>
      <c r="J8" s="393" t="s">
        <v>247</v>
      </c>
      <c r="K8" s="393"/>
      <c r="L8" s="399"/>
      <c r="M8" s="239" t="s">
        <v>248</v>
      </c>
      <c r="N8" s="398" t="s">
        <v>250</v>
      </c>
      <c r="O8" s="399"/>
      <c r="P8" s="396" t="s">
        <v>243</v>
      </c>
      <c r="Q8" s="396" t="s">
        <v>244</v>
      </c>
      <c r="R8" s="398" t="s">
        <v>256</v>
      </c>
    </row>
    <row r="9" spans="1:19" s="73" customFormat="1" ht="54" customHeight="1">
      <c r="A9" s="403"/>
      <c r="B9" s="407"/>
      <c r="C9" s="397"/>
      <c r="D9" s="143"/>
      <c r="E9" s="144" t="s">
        <v>88</v>
      </c>
      <c r="F9" s="144" t="s">
        <v>89</v>
      </c>
      <c r="G9" s="143"/>
      <c r="H9" s="144" t="s">
        <v>88</v>
      </c>
      <c r="I9" s="152" t="s">
        <v>89</v>
      </c>
      <c r="J9" s="142"/>
      <c r="K9" s="144" t="s">
        <v>88</v>
      </c>
      <c r="L9" s="144" t="s">
        <v>89</v>
      </c>
      <c r="M9" s="144" t="s">
        <v>65</v>
      </c>
      <c r="N9" s="144" t="s">
        <v>255</v>
      </c>
      <c r="O9" s="144" t="s">
        <v>90</v>
      </c>
      <c r="P9" s="397"/>
      <c r="Q9" s="397"/>
      <c r="R9" s="405"/>
    </row>
    <row r="10" spans="1:19" s="73" customFormat="1" ht="30" customHeight="1">
      <c r="A10" s="112" t="s">
        <v>350</v>
      </c>
      <c r="B10" s="37">
        <v>2</v>
      </c>
      <c r="C10" s="37">
        <v>20</v>
      </c>
      <c r="D10" s="35">
        <v>363</v>
      </c>
      <c r="E10" s="37">
        <v>263</v>
      </c>
      <c r="F10" s="37">
        <v>100</v>
      </c>
      <c r="G10" s="35">
        <v>53</v>
      </c>
      <c r="H10" s="37">
        <v>22</v>
      </c>
      <c r="I10" s="37">
        <v>31</v>
      </c>
      <c r="J10" s="35">
        <v>8</v>
      </c>
      <c r="K10" s="37">
        <v>4</v>
      </c>
      <c r="L10" s="37">
        <v>4</v>
      </c>
      <c r="M10" s="37">
        <v>127</v>
      </c>
      <c r="N10" s="37">
        <v>132</v>
      </c>
      <c r="O10" s="37">
        <v>125</v>
      </c>
      <c r="P10" s="292">
        <v>83.199999999999989</v>
      </c>
      <c r="Q10" s="292">
        <v>23.1</v>
      </c>
      <c r="R10" s="293">
        <v>46</v>
      </c>
    </row>
    <row r="11" spans="1:19" s="96" customFormat="1" ht="30" customHeight="1">
      <c r="A11" s="112" t="s">
        <v>351</v>
      </c>
      <c r="B11" s="37">
        <v>2</v>
      </c>
      <c r="C11" s="37">
        <v>20</v>
      </c>
      <c r="D11" s="35">
        <v>349</v>
      </c>
      <c r="E11" s="37">
        <v>254</v>
      </c>
      <c r="F11" s="37">
        <v>95</v>
      </c>
      <c r="G11" s="35">
        <v>47</v>
      </c>
      <c r="H11" s="37">
        <v>20</v>
      </c>
      <c r="I11" s="37">
        <v>27</v>
      </c>
      <c r="J11" s="35">
        <v>8</v>
      </c>
      <c r="K11" s="37">
        <v>5</v>
      </c>
      <c r="L11" s="37">
        <v>3</v>
      </c>
      <c r="M11" s="37">
        <v>115</v>
      </c>
      <c r="N11" s="37">
        <v>132</v>
      </c>
      <c r="O11" s="37">
        <v>106</v>
      </c>
      <c r="P11" s="292">
        <v>83.2</v>
      </c>
      <c r="Q11" s="292">
        <v>23.1</v>
      </c>
      <c r="R11" s="293">
        <v>46</v>
      </c>
      <c r="S11" s="95"/>
    </row>
    <row r="12" spans="1:19" s="98" customFormat="1" ht="30" customHeight="1">
      <c r="A12" s="112" t="s">
        <v>335</v>
      </c>
      <c r="B12" s="37">
        <v>2</v>
      </c>
      <c r="C12" s="37">
        <v>20</v>
      </c>
      <c r="D12" s="37">
        <v>338</v>
      </c>
      <c r="E12" s="37">
        <v>246</v>
      </c>
      <c r="F12" s="37">
        <v>92</v>
      </c>
      <c r="G12" s="37">
        <v>49</v>
      </c>
      <c r="H12" s="37">
        <v>17</v>
      </c>
      <c r="I12" s="37">
        <v>32</v>
      </c>
      <c r="J12" s="37">
        <v>9</v>
      </c>
      <c r="K12" s="37">
        <v>5</v>
      </c>
      <c r="L12" s="37">
        <v>4</v>
      </c>
      <c r="M12" s="37">
        <v>121</v>
      </c>
      <c r="N12" s="37">
        <v>132</v>
      </c>
      <c r="O12" s="37">
        <v>119</v>
      </c>
      <c r="P12" s="288">
        <v>83.199999999999989</v>
      </c>
      <c r="Q12" s="288">
        <v>23.1</v>
      </c>
      <c r="R12" s="293">
        <v>47</v>
      </c>
      <c r="S12" s="97"/>
    </row>
    <row r="13" spans="1:19" s="123" customFormat="1" ht="30" customHeight="1">
      <c r="A13" s="112" t="s">
        <v>353</v>
      </c>
      <c r="B13" s="37">
        <v>2</v>
      </c>
      <c r="C13" s="37">
        <v>20</v>
      </c>
      <c r="D13" s="37">
        <v>337</v>
      </c>
      <c r="E13" s="37">
        <v>252</v>
      </c>
      <c r="F13" s="37">
        <v>85</v>
      </c>
      <c r="G13" s="37">
        <v>48</v>
      </c>
      <c r="H13" s="37">
        <v>20</v>
      </c>
      <c r="I13" s="37">
        <v>28</v>
      </c>
      <c r="J13" s="37">
        <v>9</v>
      </c>
      <c r="K13" s="37">
        <v>4</v>
      </c>
      <c r="L13" s="37">
        <v>5</v>
      </c>
      <c r="M13" s="37">
        <v>105</v>
      </c>
      <c r="N13" s="37">
        <v>132</v>
      </c>
      <c r="O13" s="37">
        <v>127</v>
      </c>
      <c r="P13" s="288">
        <v>83.2</v>
      </c>
      <c r="Q13" s="288">
        <v>23.1</v>
      </c>
      <c r="R13" s="293">
        <v>47</v>
      </c>
      <c r="S13" s="122"/>
    </row>
    <row r="14" spans="1:19" s="74" customFormat="1" ht="30" customHeight="1">
      <c r="A14" s="22" t="s">
        <v>403</v>
      </c>
      <c r="B14" s="168">
        <f>SUM(B16:B24)</f>
        <v>2</v>
      </c>
      <c r="C14" s="168">
        <f>SUM(C16:C24)</f>
        <v>20</v>
      </c>
      <c r="D14" s="168">
        <f>IF(SUM(D16:D24)=SUM(E14:F14),SUM(D16:D24),"err")</f>
        <v>342</v>
      </c>
      <c r="E14" s="168">
        <f>SUM(E16:E36)</f>
        <v>253</v>
      </c>
      <c r="F14" s="168">
        <f>SUM(F16:F36)</f>
        <v>89</v>
      </c>
      <c r="G14" s="168">
        <f>IF(SUM(G16:G24)=SUM(H14:I14),SUM(G16:G24),"err")</f>
        <v>48</v>
      </c>
      <c r="H14" s="168">
        <f>SUM(H16:H36)</f>
        <v>17</v>
      </c>
      <c r="I14" s="168">
        <f>SUM(I16:I36)</f>
        <v>31</v>
      </c>
      <c r="J14" s="168">
        <f>IF(SUM(J16:J24)=SUM(K14:L14),SUM(J16:J24),"err")</f>
        <v>9</v>
      </c>
      <c r="K14" s="168">
        <f>SUM(K16:K36)</f>
        <v>4</v>
      </c>
      <c r="L14" s="168">
        <f>SUM(L16:L36)</f>
        <v>5</v>
      </c>
      <c r="M14" s="168">
        <f t="shared" ref="M14:R14" si="0">SUM(M16:M24)</f>
        <v>93</v>
      </c>
      <c r="N14" s="168">
        <f t="shared" si="0"/>
        <v>132</v>
      </c>
      <c r="O14" s="168">
        <f t="shared" si="0"/>
        <v>108</v>
      </c>
      <c r="P14" s="178">
        <f t="shared" si="0"/>
        <v>83.199999999999989</v>
      </c>
      <c r="Q14" s="178">
        <f t="shared" si="0"/>
        <v>23.1</v>
      </c>
      <c r="R14" s="168">
        <f t="shared" si="0"/>
        <v>47</v>
      </c>
      <c r="S14" s="128"/>
    </row>
    <row r="15" spans="1:19" s="248" customFormat="1" ht="33.950000000000003" customHeight="1">
      <c r="A15" s="242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7"/>
      <c r="P15" s="247"/>
      <c r="Q15" s="246"/>
      <c r="R15" s="249"/>
    </row>
    <row r="16" spans="1:19" s="74" customFormat="1" ht="30" customHeight="1">
      <c r="A16" s="39" t="s">
        <v>129</v>
      </c>
      <c r="B16" s="289">
        <v>1</v>
      </c>
      <c r="C16" s="289">
        <v>10</v>
      </c>
      <c r="D16" s="321">
        <f>SUM(E16:F16)</f>
        <v>170</v>
      </c>
      <c r="E16" s="289">
        <v>170</v>
      </c>
      <c r="F16" s="289">
        <v>0</v>
      </c>
      <c r="G16" s="321">
        <f>SUM(H16:I16)</f>
        <v>23</v>
      </c>
      <c r="H16" s="289">
        <v>8</v>
      </c>
      <c r="I16" s="289">
        <v>15</v>
      </c>
      <c r="J16" s="321">
        <f>SUM(K16:L16)</f>
        <v>4</v>
      </c>
      <c r="K16" s="289">
        <v>3</v>
      </c>
      <c r="L16" s="289">
        <v>1</v>
      </c>
      <c r="M16" s="289">
        <v>43</v>
      </c>
      <c r="N16" s="289">
        <v>66</v>
      </c>
      <c r="O16" s="294">
        <v>54</v>
      </c>
      <c r="P16" s="290">
        <v>55.8</v>
      </c>
      <c r="Q16" s="295">
        <v>9.1999999999999993</v>
      </c>
      <c r="R16" s="293">
        <v>16</v>
      </c>
    </row>
    <row r="17" spans="1:18" s="74" customFormat="1" ht="30" customHeight="1">
      <c r="A17" s="39" t="s">
        <v>130</v>
      </c>
      <c r="B17" s="289">
        <v>0</v>
      </c>
      <c r="C17" s="289">
        <v>0</v>
      </c>
      <c r="D17" s="321">
        <f t="shared" ref="D17:D24" si="1">SUM(E17:F17)</f>
        <v>0</v>
      </c>
      <c r="E17" s="289">
        <v>0</v>
      </c>
      <c r="F17" s="289">
        <v>0</v>
      </c>
      <c r="G17" s="321">
        <f t="shared" ref="G17:G24" si="2">SUM(H17:I17)</f>
        <v>0</v>
      </c>
      <c r="H17" s="289">
        <v>0</v>
      </c>
      <c r="I17" s="289">
        <v>0</v>
      </c>
      <c r="J17" s="321">
        <f t="shared" ref="J17:J24" si="3">SUM(K17:L17)</f>
        <v>0</v>
      </c>
      <c r="K17" s="289">
        <v>0</v>
      </c>
      <c r="L17" s="289">
        <v>0</v>
      </c>
      <c r="M17" s="289">
        <v>0</v>
      </c>
      <c r="N17" s="289">
        <v>0</v>
      </c>
      <c r="O17" s="294">
        <v>0</v>
      </c>
      <c r="P17" s="290">
        <v>0</v>
      </c>
      <c r="Q17" s="295">
        <v>0</v>
      </c>
      <c r="R17" s="293">
        <v>0</v>
      </c>
    </row>
    <row r="18" spans="1:18" s="74" customFormat="1" ht="30" customHeight="1">
      <c r="A18" s="39" t="s">
        <v>131</v>
      </c>
      <c r="B18" s="289">
        <v>0</v>
      </c>
      <c r="C18" s="289">
        <v>0</v>
      </c>
      <c r="D18" s="321">
        <f t="shared" si="1"/>
        <v>0</v>
      </c>
      <c r="E18" s="289">
        <v>0</v>
      </c>
      <c r="F18" s="289">
        <v>0</v>
      </c>
      <c r="G18" s="321">
        <f t="shared" si="2"/>
        <v>0</v>
      </c>
      <c r="H18" s="289">
        <v>0</v>
      </c>
      <c r="I18" s="289">
        <v>0</v>
      </c>
      <c r="J18" s="321">
        <f t="shared" si="3"/>
        <v>0</v>
      </c>
      <c r="K18" s="289">
        <v>0</v>
      </c>
      <c r="L18" s="289">
        <v>0</v>
      </c>
      <c r="M18" s="289">
        <v>0</v>
      </c>
      <c r="N18" s="289">
        <v>0</v>
      </c>
      <c r="O18" s="294">
        <v>0</v>
      </c>
      <c r="P18" s="290">
        <v>0</v>
      </c>
      <c r="Q18" s="295">
        <v>0</v>
      </c>
      <c r="R18" s="293">
        <v>0</v>
      </c>
    </row>
    <row r="19" spans="1:18" s="74" customFormat="1" ht="30" customHeight="1">
      <c r="A19" s="39" t="s">
        <v>132</v>
      </c>
      <c r="B19" s="286">
        <v>0</v>
      </c>
      <c r="C19" s="286">
        <v>0</v>
      </c>
      <c r="D19" s="321">
        <f t="shared" si="1"/>
        <v>0</v>
      </c>
      <c r="E19" s="289">
        <v>0</v>
      </c>
      <c r="F19" s="289">
        <v>0</v>
      </c>
      <c r="G19" s="321">
        <f t="shared" si="2"/>
        <v>0</v>
      </c>
      <c r="H19" s="289">
        <v>0</v>
      </c>
      <c r="I19" s="289">
        <v>0</v>
      </c>
      <c r="J19" s="321">
        <f t="shared" si="3"/>
        <v>0</v>
      </c>
      <c r="K19" s="286">
        <v>0</v>
      </c>
      <c r="L19" s="286">
        <v>0</v>
      </c>
      <c r="M19" s="286">
        <v>0</v>
      </c>
      <c r="N19" s="286">
        <v>0</v>
      </c>
      <c r="O19" s="296">
        <v>0</v>
      </c>
      <c r="P19" s="291">
        <v>0</v>
      </c>
      <c r="Q19" s="297">
        <v>0</v>
      </c>
      <c r="R19" s="293">
        <v>0</v>
      </c>
    </row>
    <row r="20" spans="1:18" s="74" customFormat="1" ht="30" customHeight="1">
      <c r="A20" s="39" t="s">
        <v>133</v>
      </c>
      <c r="B20" s="289">
        <v>0</v>
      </c>
      <c r="C20" s="289">
        <v>0</v>
      </c>
      <c r="D20" s="321">
        <f t="shared" si="1"/>
        <v>0</v>
      </c>
      <c r="E20" s="289">
        <v>0</v>
      </c>
      <c r="F20" s="289">
        <v>0</v>
      </c>
      <c r="G20" s="321">
        <f t="shared" si="2"/>
        <v>0</v>
      </c>
      <c r="H20" s="289">
        <v>0</v>
      </c>
      <c r="I20" s="289">
        <v>0</v>
      </c>
      <c r="J20" s="321">
        <f t="shared" si="3"/>
        <v>0</v>
      </c>
      <c r="K20" s="289">
        <v>0</v>
      </c>
      <c r="L20" s="289">
        <v>0</v>
      </c>
      <c r="M20" s="289">
        <v>0</v>
      </c>
      <c r="N20" s="289">
        <v>0</v>
      </c>
      <c r="O20" s="294">
        <v>0</v>
      </c>
      <c r="P20" s="290">
        <v>0</v>
      </c>
      <c r="Q20" s="295">
        <v>0</v>
      </c>
      <c r="R20" s="293">
        <v>0</v>
      </c>
    </row>
    <row r="21" spans="1:18" s="74" customFormat="1" ht="30" customHeight="1">
      <c r="A21" s="39" t="s">
        <v>134</v>
      </c>
      <c r="B21" s="289">
        <v>0</v>
      </c>
      <c r="C21" s="289">
        <v>0</v>
      </c>
      <c r="D21" s="321">
        <f t="shared" si="1"/>
        <v>0</v>
      </c>
      <c r="E21" s="289">
        <v>0</v>
      </c>
      <c r="F21" s="289">
        <v>0</v>
      </c>
      <c r="G21" s="321">
        <f t="shared" si="2"/>
        <v>0</v>
      </c>
      <c r="H21" s="289">
        <v>0</v>
      </c>
      <c r="I21" s="289">
        <v>0</v>
      </c>
      <c r="J21" s="321">
        <f t="shared" si="3"/>
        <v>0</v>
      </c>
      <c r="K21" s="289">
        <v>0</v>
      </c>
      <c r="L21" s="289">
        <v>0</v>
      </c>
      <c r="M21" s="289">
        <v>0</v>
      </c>
      <c r="N21" s="289">
        <v>0</v>
      </c>
      <c r="O21" s="294">
        <v>0</v>
      </c>
      <c r="P21" s="290">
        <v>0</v>
      </c>
      <c r="Q21" s="295">
        <v>0</v>
      </c>
      <c r="R21" s="293">
        <v>0</v>
      </c>
    </row>
    <row r="22" spans="1:18" s="74" customFormat="1" ht="30" customHeight="1">
      <c r="A22" s="39" t="s">
        <v>135</v>
      </c>
      <c r="B22" s="289">
        <v>1</v>
      </c>
      <c r="C22" s="289">
        <v>10</v>
      </c>
      <c r="D22" s="321">
        <f t="shared" si="1"/>
        <v>172</v>
      </c>
      <c r="E22" s="289">
        <v>83</v>
      </c>
      <c r="F22" s="289">
        <v>89</v>
      </c>
      <c r="G22" s="321">
        <f t="shared" si="2"/>
        <v>25</v>
      </c>
      <c r="H22" s="289">
        <v>9</v>
      </c>
      <c r="I22" s="289">
        <v>16</v>
      </c>
      <c r="J22" s="321">
        <f t="shared" si="3"/>
        <v>5</v>
      </c>
      <c r="K22" s="289">
        <v>1</v>
      </c>
      <c r="L22" s="289">
        <v>4</v>
      </c>
      <c r="M22" s="289">
        <v>50</v>
      </c>
      <c r="N22" s="289">
        <v>66</v>
      </c>
      <c r="O22" s="294">
        <v>54</v>
      </c>
      <c r="P22" s="290">
        <v>27.4</v>
      </c>
      <c r="Q22" s="295">
        <v>13.9</v>
      </c>
      <c r="R22" s="293">
        <v>31</v>
      </c>
    </row>
    <row r="23" spans="1:18" s="74" customFormat="1" ht="30" customHeight="1">
      <c r="A23" s="39" t="s">
        <v>136</v>
      </c>
      <c r="B23" s="289">
        <v>0</v>
      </c>
      <c r="C23" s="289">
        <v>0</v>
      </c>
      <c r="D23" s="321">
        <f t="shared" si="1"/>
        <v>0</v>
      </c>
      <c r="E23" s="289">
        <v>0</v>
      </c>
      <c r="F23" s="289">
        <v>0</v>
      </c>
      <c r="G23" s="321">
        <f t="shared" si="2"/>
        <v>0</v>
      </c>
      <c r="H23" s="289">
        <v>0</v>
      </c>
      <c r="I23" s="289">
        <v>0</v>
      </c>
      <c r="J23" s="321">
        <f t="shared" si="3"/>
        <v>0</v>
      </c>
      <c r="K23" s="289">
        <v>0</v>
      </c>
      <c r="L23" s="289">
        <v>0</v>
      </c>
      <c r="M23" s="289">
        <v>0</v>
      </c>
      <c r="N23" s="289">
        <v>0</v>
      </c>
      <c r="O23" s="294">
        <v>0</v>
      </c>
      <c r="P23" s="290">
        <v>0</v>
      </c>
      <c r="Q23" s="289">
        <v>0</v>
      </c>
      <c r="R23" s="293">
        <v>0</v>
      </c>
    </row>
    <row r="24" spans="1:18" s="74" customFormat="1" ht="30" customHeight="1" thickBot="1">
      <c r="A24" s="40" t="s">
        <v>137</v>
      </c>
      <c r="B24" s="289">
        <v>0</v>
      </c>
      <c r="C24" s="289">
        <v>0</v>
      </c>
      <c r="D24" s="321">
        <f t="shared" si="1"/>
        <v>0</v>
      </c>
      <c r="E24" s="289">
        <v>0</v>
      </c>
      <c r="F24" s="289">
        <v>0</v>
      </c>
      <c r="G24" s="321">
        <f t="shared" si="2"/>
        <v>0</v>
      </c>
      <c r="H24" s="289">
        <v>0</v>
      </c>
      <c r="I24" s="289">
        <v>0</v>
      </c>
      <c r="J24" s="321">
        <f t="shared" si="3"/>
        <v>0</v>
      </c>
      <c r="K24" s="289">
        <v>0</v>
      </c>
      <c r="L24" s="289">
        <v>0</v>
      </c>
      <c r="M24" s="289">
        <v>0</v>
      </c>
      <c r="N24" s="289">
        <v>0</v>
      </c>
      <c r="O24" s="294">
        <v>0</v>
      </c>
      <c r="P24" s="290">
        <v>0</v>
      </c>
      <c r="Q24" s="289">
        <v>0</v>
      </c>
      <c r="R24" s="293">
        <v>0</v>
      </c>
    </row>
    <row r="25" spans="1:18" s="72" customFormat="1" ht="12.75" customHeight="1">
      <c r="A25" s="101" t="s">
        <v>158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404" t="s">
        <v>91</v>
      </c>
      <c r="R25" s="404"/>
    </row>
  </sheetData>
  <mergeCells count="13">
    <mergeCell ref="A4:I4"/>
    <mergeCell ref="J4:R4"/>
    <mergeCell ref="A8:A9"/>
    <mergeCell ref="B8:B9"/>
    <mergeCell ref="C8:C9"/>
    <mergeCell ref="D8:F8"/>
    <mergeCell ref="G8:I8"/>
    <mergeCell ref="J8:L8"/>
    <mergeCell ref="Q25:R25"/>
    <mergeCell ref="P8:P9"/>
    <mergeCell ref="Q8:Q9"/>
    <mergeCell ref="R8:R9"/>
    <mergeCell ref="N8:O8"/>
  </mergeCells>
  <phoneticPr fontId="32" type="noConversion"/>
  <printOptions gridLinesSet="0"/>
  <pageMargins left="0.70866141732283472" right="0.70866141732283472" top="0.78740157480314965" bottom="0.78740157480314965" header="0.51181102362204722" footer="0.51181102362204722"/>
  <pageSetup paperSize="9" pageOrder="overThenDown" orientation="portrait" r:id="rId1"/>
  <headerFooter alignWithMargins="0"/>
  <colBreaks count="1" manualBreakCount="1">
    <brk id="18" max="16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S25"/>
  <sheetViews>
    <sheetView view="pageBreakPreview" zoomScaleNormal="100" zoomScaleSheetLayoutView="100" workbookViewId="0">
      <selection activeCell="N11" sqref="N11"/>
    </sheetView>
  </sheetViews>
  <sheetFormatPr defaultRowHeight="14.25"/>
  <cols>
    <col min="1" max="1" width="13.625" style="7" customWidth="1"/>
    <col min="2" max="2" width="10.625" style="7" customWidth="1"/>
    <col min="3" max="3" width="10.25" style="7" customWidth="1"/>
    <col min="4" max="4" width="8.25" style="7" customWidth="1"/>
    <col min="5" max="5" width="7.875" style="7" customWidth="1"/>
    <col min="6" max="6" width="7.5" style="7" customWidth="1"/>
    <col min="7" max="7" width="8.125" style="7" customWidth="1"/>
    <col min="8" max="9" width="7.875" style="7" customWidth="1"/>
    <col min="10" max="10" width="5.875" style="7" customWidth="1"/>
    <col min="11" max="11" width="6.375" style="7" customWidth="1"/>
    <col min="12" max="12" width="5.875" style="60" customWidth="1"/>
    <col min="13" max="13" width="14.25" style="7" customWidth="1"/>
    <col min="14" max="18" width="9.875" style="7" customWidth="1"/>
    <col min="19" max="16384" width="9" style="70"/>
  </cols>
  <sheetData>
    <row r="1" spans="1:19" ht="11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26"/>
      <c r="N1" s="26"/>
      <c r="O1" s="26"/>
      <c r="P1" s="26"/>
      <c r="Q1" s="26"/>
      <c r="R1" s="26"/>
    </row>
    <row r="2" spans="1:19" ht="14.25" customHeight="1">
      <c r="A2" s="25" t="s">
        <v>432</v>
      </c>
      <c r="B2" s="25"/>
      <c r="C2" s="26"/>
      <c r="D2" s="4"/>
      <c r="E2" s="26"/>
      <c r="F2" s="26"/>
      <c r="G2" s="26"/>
      <c r="H2" s="27"/>
      <c r="I2" s="26"/>
      <c r="J2" s="26"/>
      <c r="K2" s="26"/>
      <c r="L2" s="26"/>
      <c r="M2" s="26"/>
      <c r="N2" s="26"/>
      <c r="O2" s="26"/>
      <c r="P2" s="26"/>
      <c r="Q2" s="26"/>
      <c r="R2" s="28" t="s">
        <v>433</v>
      </c>
    </row>
    <row r="3" spans="1:19" ht="14.25" customHeight="1">
      <c r="A3" s="25"/>
      <c r="B3" s="25"/>
      <c r="C3" s="26"/>
      <c r="D3" s="4"/>
      <c r="E3" s="26"/>
      <c r="F3" s="26"/>
      <c r="G3" s="26"/>
      <c r="H3" s="27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9" s="71" customFormat="1" ht="39.950000000000003" customHeight="1">
      <c r="A4" s="391" t="s">
        <v>167</v>
      </c>
      <c r="B4" s="391"/>
      <c r="C4" s="391"/>
      <c r="D4" s="391"/>
      <c r="E4" s="391"/>
      <c r="F4" s="391"/>
      <c r="G4" s="391"/>
      <c r="H4" s="391"/>
      <c r="I4" s="391"/>
      <c r="J4" s="391" t="s">
        <v>252</v>
      </c>
      <c r="K4" s="391"/>
      <c r="L4" s="391"/>
      <c r="M4" s="391"/>
      <c r="N4" s="391"/>
      <c r="O4" s="391"/>
      <c r="P4" s="391"/>
      <c r="Q4" s="391"/>
      <c r="R4" s="391"/>
    </row>
    <row r="5" spans="1:19" s="71" customFormat="1" ht="14.2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9" s="275" customFormat="1" ht="14.25" customHeight="1">
      <c r="A6" s="268" t="s">
        <v>168</v>
      </c>
      <c r="B6" s="268"/>
      <c r="C6" s="268"/>
      <c r="D6" s="268"/>
      <c r="E6" s="268"/>
      <c r="F6" s="268"/>
      <c r="G6" s="270"/>
      <c r="H6" s="271"/>
      <c r="I6" s="271"/>
      <c r="J6" s="269" t="s">
        <v>257</v>
      </c>
      <c r="K6" s="272"/>
      <c r="L6" s="273"/>
      <c r="M6" s="272"/>
      <c r="N6" s="268"/>
      <c r="O6" s="268"/>
      <c r="P6" s="270"/>
      <c r="Q6" s="270"/>
      <c r="R6" s="270"/>
    </row>
    <row r="7" spans="1:19" s="72" customFormat="1" ht="14.25" customHeight="1" thickBot="1">
      <c r="A7" s="31" t="s">
        <v>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7"/>
      <c r="M7" s="58"/>
      <c r="N7" s="58"/>
      <c r="O7" s="58"/>
      <c r="P7" s="58"/>
      <c r="Q7" s="58"/>
      <c r="R7" s="104" t="s">
        <v>434</v>
      </c>
    </row>
    <row r="8" spans="1:19" s="73" customFormat="1" ht="36.75" customHeight="1">
      <c r="A8" s="402" t="s">
        <v>149</v>
      </c>
      <c r="B8" s="394" t="s">
        <v>245</v>
      </c>
      <c r="C8" s="396" t="s">
        <v>246</v>
      </c>
      <c r="D8" s="398" t="s">
        <v>64</v>
      </c>
      <c r="E8" s="393"/>
      <c r="F8" s="399"/>
      <c r="G8" s="398" t="s">
        <v>60</v>
      </c>
      <c r="H8" s="393"/>
      <c r="I8" s="393"/>
      <c r="J8" s="393" t="s">
        <v>247</v>
      </c>
      <c r="K8" s="393"/>
      <c r="L8" s="399"/>
      <c r="M8" s="239" t="s">
        <v>248</v>
      </c>
      <c r="N8" s="398" t="s">
        <v>159</v>
      </c>
      <c r="O8" s="399"/>
      <c r="P8" s="396" t="s">
        <v>243</v>
      </c>
      <c r="Q8" s="396" t="s">
        <v>244</v>
      </c>
      <c r="R8" s="398" t="s">
        <v>256</v>
      </c>
    </row>
    <row r="9" spans="1:19" s="73" customFormat="1" ht="54" customHeight="1">
      <c r="A9" s="403"/>
      <c r="B9" s="407"/>
      <c r="C9" s="397"/>
      <c r="D9" s="143"/>
      <c r="E9" s="144" t="s">
        <v>57</v>
      </c>
      <c r="F9" s="144" t="s">
        <v>58</v>
      </c>
      <c r="G9" s="143"/>
      <c r="H9" s="144" t="s">
        <v>57</v>
      </c>
      <c r="I9" s="152" t="s">
        <v>58</v>
      </c>
      <c r="J9" s="142"/>
      <c r="K9" s="144" t="s">
        <v>57</v>
      </c>
      <c r="L9" s="144" t="s">
        <v>58</v>
      </c>
      <c r="M9" s="144" t="s">
        <v>65</v>
      </c>
      <c r="N9" s="144" t="s">
        <v>166</v>
      </c>
      <c r="O9" s="144" t="s">
        <v>41</v>
      </c>
      <c r="P9" s="397"/>
      <c r="Q9" s="397"/>
      <c r="R9" s="405"/>
    </row>
    <row r="10" spans="1:19" s="73" customFormat="1" ht="30" customHeight="1">
      <c r="A10" s="112" t="s">
        <v>350</v>
      </c>
      <c r="B10" s="37">
        <v>1</v>
      </c>
      <c r="C10" s="37">
        <v>9</v>
      </c>
      <c r="D10" s="35">
        <v>143</v>
      </c>
      <c r="E10" s="37">
        <v>0</v>
      </c>
      <c r="F10" s="37">
        <v>143</v>
      </c>
      <c r="G10" s="35">
        <v>17</v>
      </c>
      <c r="H10" s="37">
        <v>10</v>
      </c>
      <c r="I10" s="37">
        <v>7</v>
      </c>
      <c r="J10" s="35">
        <v>3</v>
      </c>
      <c r="K10" s="37">
        <v>2</v>
      </c>
      <c r="L10" s="37">
        <v>1</v>
      </c>
      <c r="M10" s="37">
        <v>56</v>
      </c>
      <c r="N10" s="37">
        <v>66</v>
      </c>
      <c r="O10" s="37">
        <v>34</v>
      </c>
      <c r="P10" s="69">
        <v>14</v>
      </c>
      <c r="Q10" s="292">
        <v>4.0999999999999996</v>
      </c>
      <c r="R10" s="37">
        <v>12</v>
      </c>
    </row>
    <row r="11" spans="1:19" s="96" customFormat="1" ht="30" customHeight="1">
      <c r="A11" s="112" t="s">
        <v>351</v>
      </c>
      <c r="B11" s="37">
        <v>1</v>
      </c>
      <c r="C11" s="37">
        <v>8</v>
      </c>
      <c r="D11" s="35">
        <v>136</v>
      </c>
      <c r="E11" s="37">
        <v>0</v>
      </c>
      <c r="F11" s="37">
        <v>136</v>
      </c>
      <c r="G11" s="35">
        <v>19</v>
      </c>
      <c r="H11" s="37">
        <v>11</v>
      </c>
      <c r="I11" s="37">
        <v>8</v>
      </c>
      <c r="J11" s="35">
        <v>3</v>
      </c>
      <c r="K11" s="37">
        <v>2</v>
      </c>
      <c r="L11" s="37">
        <v>1</v>
      </c>
      <c r="M11" s="37">
        <v>55</v>
      </c>
      <c r="N11" s="37">
        <v>66</v>
      </c>
      <c r="O11" s="37">
        <v>47</v>
      </c>
      <c r="P11" s="69">
        <v>14</v>
      </c>
      <c r="Q11" s="292">
        <v>4.0999999999999996</v>
      </c>
      <c r="R11" s="37">
        <v>12</v>
      </c>
      <c r="S11" s="95"/>
    </row>
    <row r="12" spans="1:19" s="98" customFormat="1" ht="30" customHeight="1">
      <c r="A12" s="112" t="s">
        <v>335</v>
      </c>
      <c r="B12" s="37">
        <v>1</v>
      </c>
      <c r="C12" s="37">
        <v>8</v>
      </c>
      <c r="D12" s="37">
        <v>125</v>
      </c>
      <c r="E12" s="37">
        <v>0</v>
      </c>
      <c r="F12" s="37">
        <v>125</v>
      </c>
      <c r="G12" s="37">
        <v>19</v>
      </c>
      <c r="H12" s="37">
        <v>12</v>
      </c>
      <c r="I12" s="37">
        <v>7</v>
      </c>
      <c r="J12" s="37">
        <v>3</v>
      </c>
      <c r="K12" s="37">
        <v>2</v>
      </c>
      <c r="L12" s="37">
        <v>1</v>
      </c>
      <c r="M12" s="37">
        <v>57</v>
      </c>
      <c r="N12" s="37">
        <v>66</v>
      </c>
      <c r="O12" s="37">
        <v>47</v>
      </c>
      <c r="P12" s="158">
        <v>14</v>
      </c>
      <c r="Q12" s="288">
        <v>4.0999999999999996</v>
      </c>
      <c r="R12" s="37">
        <v>12</v>
      </c>
      <c r="S12" s="97"/>
    </row>
    <row r="13" spans="1:19" s="123" customFormat="1" ht="30" customHeight="1">
      <c r="A13" s="112" t="s">
        <v>353</v>
      </c>
      <c r="B13" s="37">
        <v>1</v>
      </c>
      <c r="C13" s="37">
        <v>9</v>
      </c>
      <c r="D13" s="37">
        <v>139</v>
      </c>
      <c r="E13" s="37">
        <v>0</v>
      </c>
      <c r="F13" s="37">
        <v>139</v>
      </c>
      <c r="G13" s="37">
        <v>19</v>
      </c>
      <c r="H13" s="37">
        <v>14</v>
      </c>
      <c r="I13" s="37">
        <v>5</v>
      </c>
      <c r="J13" s="37">
        <v>3</v>
      </c>
      <c r="K13" s="37">
        <v>2</v>
      </c>
      <c r="L13" s="37">
        <v>1</v>
      </c>
      <c r="M13" s="37">
        <v>33</v>
      </c>
      <c r="N13" s="37">
        <v>66</v>
      </c>
      <c r="O13" s="37">
        <v>51</v>
      </c>
      <c r="P13" s="158">
        <v>14</v>
      </c>
      <c r="Q13" s="288">
        <v>4.0999999999999996</v>
      </c>
      <c r="R13" s="37">
        <v>13</v>
      </c>
      <c r="S13" s="122"/>
    </row>
    <row r="14" spans="1:19" s="74" customFormat="1" ht="30" customHeight="1">
      <c r="A14" s="22" t="s">
        <v>403</v>
      </c>
      <c r="B14" s="168">
        <f>SUM(B16:B24)</f>
        <v>1</v>
      </c>
      <c r="C14" s="168">
        <f>SUM(C16:C24)</f>
        <v>8</v>
      </c>
      <c r="D14" s="168">
        <f>IF(SUM(D16:D24)=SUM(E14:F14),SUM(D16:D24),"err")</f>
        <v>134</v>
      </c>
      <c r="E14" s="168">
        <f>SUM(E16:E36)</f>
        <v>0</v>
      </c>
      <c r="F14" s="168">
        <f>SUM(F16:F36)</f>
        <v>134</v>
      </c>
      <c r="G14" s="168">
        <f>IF(SUM(G16:G24)=SUM(H14:I14),SUM(G16:G24),"err")</f>
        <v>18</v>
      </c>
      <c r="H14" s="168">
        <f>SUM(H16:H36)</f>
        <v>12</v>
      </c>
      <c r="I14" s="168">
        <f>SUM(I16:I36)</f>
        <v>6</v>
      </c>
      <c r="J14" s="168">
        <f>IF(SUM(J16:J24)=SUM(K14:L14),SUM(J16:J24),"err")</f>
        <v>3</v>
      </c>
      <c r="K14" s="168">
        <f>SUM(K16:K36)</f>
        <v>2</v>
      </c>
      <c r="L14" s="168">
        <f>SUM(L16:L36)</f>
        <v>1</v>
      </c>
      <c r="M14" s="168">
        <f t="shared" ref="M14:R14" si="0">SUM(M16:M24)</f>
        <v>43</v>
      </c>
      <c r="N14" s="168">
        <f t="shared" si="0"/>
        <v>43</v>
      </c>
      <c r="O14" s="168">
        <f t="shared" si="0"/>
        <v>37</v>
      </c>
      <c r="P14" s="178">
        <f t="shared" si="0"/>
        <v>14</v>
      </c>
      <c r="Q14" s="178">
        <f t="shared" si="0"/>
        <v>4.0999999999999996</v>
      </c>
      <c r="R14" s="168">
        <f t="shared" si="0"/>
        <v>13</v>
      </c>
      <c r="S14" s="128"/>
    </row>
    <row r="15" spans="1:19" s="248" customFormat="1" ht="33.950000000000003" customHeight="1">
      <c r="A15" s="242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7"/>
      <c r="P15" s="247"/>
      <c r="Q15" s="246"/>
      <c r="R15" s="249"/>
    </row>
    <row r="16" spans="1:19" s="74" customFormat="1" ht="30" customHeight="1">
      <c r="A16" s="39" t="s">
        <v>30</v>
      </c>
      <c r="B16" s="289">
        <v>1</v>
      </c>
      <c r="C16" s="289">
        <v>8</v>
      </c>
      <c r="D16" s="321">
        <f>SUM(E16:F16)</f>
        <v>134</v>
      </c>
      <c r="E16" s="289">
        <v>0</v>
      </c>
      <c r="F16" s="289">
        <v>134</v>
      </c>
      <c r="G16" s="321">
        <f>SUM(H16:I16)</f>
        <v>18</v>
      </c>
      <c r="H16" s="289">
        <v>12</v>
      </c>
      <c r="I16" s="289">
        <v>6</v>
      </c>
      <c r="J16" s="321">
        <f>SUM(K16:L16)</f>
        <v>3</v>
      </c>
      <c r="K16" s="289">
        <v>2</v>
      </c>
      <c r="L16" s="289">
        <v>1</v>
      </c>
      <c r="M16" s="289">
        <v>43</v>
      </c>
      <c r="N16" s="289">
        <v>43</v>
      </c>
      <c r="O16" s="294">
        <v>37</v>
      </c>
      <c r="P16" s="290">
        <v>14</v>
      </c>
      <c r="Q16" s="295">
        <v>4.0999999999999996</v>
      </c>
      <c r="R16" s="293">
        <v>13</v>
      </c>
    </row>
    <row r="17" spans="1:18" s="74" customFormat="1" ht="30" customHeight="1">
      <c r="A17" s="39" t="s">
        <v>31</v>
      </c>
      <c r="B17" s="289">
        <v>0</v>
      </c>
      <c r="C17" s="289">
        <v>0</v>
      </c>
      <c r="D17" s="321">
        <f t="shared" ref="D17:D24" si="1">SUM(E17:F17)</f>
        <v>0</v>
      </c>
      <c r="E17" s="289">
        <v>0</v>
      </c>
      <c r="F17" s="289">
        <v>0</v>
      </c>
      <c r="G17" s="321">
        <f t="shared" ref="G17:G24" si="2">SUM(H17:I17)</f>
        <v>0</v>
      </c>
      <c r="H17" s="289">
        <v>0</v>
      </c>
      <c r="I17" s="289">
        <v>0</v>
      </c>
      <c r="J17" s="321">
        <f t="shared" ref="J17:J24" si="3">SUM(K17:L17)</f>
        <v>0</v>
      </c>
      <c r="K17" s="289">
        <v>0</v>
      </c>
      <c r="L17" s="289">
        <v>0</v>
      </c>
      <c r="M17" s="289">
        <v>0</v>
      </c>
      <c r="N17" s="289">
        <v>0</v>
      </c>
      <c r="O17" s="290">
        <v>0</v>
      </c>
      <c r="P17" s="290">
        <v>0</v>
      </c>
      <c r="Q17" s="289">
        <v>0</v>
      </c>
      <c r="R17" s="293">
        <v>0</v>
      </c>
    </row>
    <row r="18" spans="1:18" s="74" customFormat="1" ht="30" customHeight="1">
      <c r="A18" s="39" t="s">
        <v>32</v>
      </c>
      <c r="B18" s="289">
        <v>0</v>
      </c>
      <c r="C18" s="289">
        <v>0</v>
      </c>
      <c r="D18" s="321">
        <f t="shared" si="1"/>
        <v>0</v>
      </c>
      <c r="E18" s="289">
        <v>0</v>
      </c>
      <c r="F18" s="289">
        <v>0</v>
      </c>
      <c r="G18" s="321">
        <f t="shared" si="2"/>
        <v>0</v>
      </c>
      <c r="H18" s="289">
        <v>0</v>
      </c>
      <c r="I18" s="289">
        <v>0</v>
      </c>
      <c r="J18" s="321">
        <f t="shared" si="3"/>
        <v>0</v>
      </c>
      <c r="K18" s="289">
        <v>0</v>
      </c>
      <c r="L18" s="289">
        <v>0</v>
      </c>
      <c r="M18" s="289">
        <v>0</v>
      </c>
      <c r="N18" s="289">
        <v>0</v>
      </c>
      <c r="O18" s="290">
        <v>0</v>
      </c>
      <c r="P18" s="290">
        <v>0</v>
      </c>
      <c r="Q18" s="289">
        <v>0</v>
      </c>
      <c r="R18" s="293">
        <v>0</v>
      </c>
    </row>
    <row r="19" spans="1:18" s="74" customFormat="1" ht="30" customHeight="1">
      <c r="A19" s="39" t="s">
        <v>33</v>
      </c>
      <c r="B19" s="286">
        <v>0</v>
      </c>
      <c r="C19" s="286">
        <v>0</v>
      </c>
      <c r="D19" s="321">
        <f t="shared" si="1"/>
        <v>0</v>
      </c>
      <c r="E19" s="289">
        <v>0</v>
      </c>
      <c r="F19" s="289">
        <v>0</v>
      </c>
      <c r="G19" s="321">
        <f t="shared" si="2"/>
        <v>0</v>
      </c>
      <c r="H19" s="289">
        <v>0</v>
      </c>
      <c r="I19" s="289">
        <v>0</v>
      </c>
      <c r="J19" s="321">
        <f t="shared" si="3"/>
        <v>0</v>
      </c>
      <c r="K19" s="286">
        <v>0</v>
      </c>
      <c r="L19" s="286">
        <v>0</v>
      </c>
      <c r="M19" s="286">
        <v>0</v>
      </c>
      <c r="N19" s="286">
        <v>0</v>
      </c>
      <c r="O19" s="291">
        <v>0</v>
      </c>
      <c r="P19" s="291">
        <v>0</v>
      </c>
      <c r="Q19" s="286">
        <v>0</v>
      </c>
      <c r="R19" s="293">
        <v>0</v>
      </c>
    </row>
    <row r="20" spans="1:18" s="74" customFormat="1" ht="30" customHeight="1">
      <c r="A20" s="39" t="s">
        <v>34</v>
      </c>
      <c r="B20" s="289">
        <v>0</v>
      </c>
      <c r="C20" s="289">
        <v>0</v>
      </c>
      <c r="D20" s="321">
        <f t="shared" si="1"/>
        <v>0</v>
      </c>
      <c r="E20" s="289">
        <v>0</v>
      </c>
      <c r="F20" s="289">
        <v>0</v>
      </c>
      <c r="G20" s="321">
        <f t="shared" si="2"/>
        <v>0</v>
      </c>
      <c r="H20" s="289">
        <v>0</v>
      </c>
      <c r="I20" s="289">
        <v>0</v>
      </c>
      <c r="J20" s="321">
        <f t="shared" si="3"/>
        <v>0</v>
      </c>
      <c r="K20" s="289">
        <v>0</v>
      </c>
      <c r="L20" s="289">
        <v>0</v>
      </c>
      <c r="M20" s="289">
        <v>0</v>
      </c>
      <c r="N20" s="289">
        <v>0</v>
      </c>
      <c r="O20" s="290">
        <v>0</v>
      </c>
      <c r="P20" s="290">
        <v>0</v>
      </c>
      <c r="Q20" s="289">
        <v>0</v>
      </c>
      <c r="R20" s="293">
        <v>0</v>
      </c>
    </row>
    <row r="21" spans="1:18" s="74" customFormat="1" ht="30" customHeight="1">
      <c r="A21" s="39" t="s">
        <v>35</v>
      </c>
      <c r="B21" s="289">
        <v>0</v>
      </c>
      <c r="C21" s="289">
        <v>0</v>
      </c>
      <c r="D21" s="321">
        <f t="shared" si="1"/>
        <v>0</v>
      </c>
      <c r="E21" s="289">
        <v>0</v>
      </c>
      <c r="F21" s="289">
        <v>0</v>
      </c>
      <c r="G21" s="321">
        <f t="shared" si="2"/>
        <v>0</v>
      </c>
      <c r="H21" s="289">
        <v>0</v>
      </c>
      <c r="I21" s="289">
        <v>0</v>
      </c>
      <c r="J21" s="321">
        <f t="shared" si="3"/>
        <v>0</v>
      </c>
      <c r="K21" s="289">
        <v>0</v>
      </c>
      <c r="L21" s="289">
        <v>0</v>
      </c>
      <c r="M21" s="289">
        <v>0</v>
      </c>
      <c r="N21" s="289">
        <v>0</v>
      </c>
      <c r="O21" s="290">
        <v>0</v>
      </c>
      <c r="P21" s="290">
        <v>0</v>
      </c>
      <c r="Q21" s="289">
        <v>0</v>
      </c>
      <c r="R21" s="293">
        <v>0</v>
      </c>
    </row>
    <row r="22" spans="1:18" s="74" customFormat="1" ht="30" customHeight="1">
      <c r="A22" s="39" t="s">
        <v>36</v>
      </c>
      <c r="B22" s="289">
        <v>0</v>
      </c>
      <c r="C22" s="289">
        <v>0</v>
      </c>
      <c r="D22" s="321">
        <f t="shared" si="1"/>
        <v>0</v>
      </c>
      <c r="E22" s="289">
        <v>0</v>
      </c>
      <c r="F22" s="289">
        <v>0</v>
      </c>
      <c r="G22" s="321">
        <f t="shared" si="2"/>
        <v>0</v>
      </c>
      <c r="H22" s="289">
        <v>0</v>
      </c>
      <c r="I22" s="289">
        <v>0</v>
      </c>
      <c r="J22" s="321">
        <f t="shared" si="3"/>
        <v>0</v>
      </c>
      <c r="K22" s="289">
        <v>0</v>
      </c>
      <c r="L22" s="289">
        <v>0</v>
      </c>
      <c r="M22" s="289">
        <v>0</v>
      </c>
      <c r="N22" s="289">
        <v>0</v>
      </c>
      <c r="O22" s="290">
        <v>0</v>
      </c>
      <c r="P22" s="290">
        <v>0</v>
      </c>
      <c r="Q22" s="289">
        <v>0</v>
      </c>
      <c r="R22" s="293">
        <v>0</v>
      </c>
    </row>
    <row r="23" spans="1:18" s="74" customFormat="1" ht="30" customHeight="1">
      <c r="A23" s="39" t="s">
        <v>37</v>
      </c>
      <c r="B23" s="289">
        <v>0</v>
      </c>
      <c r="C23" s="289">
        <v>0</v>
      </c>
      <c r="D23" s="321">
        <f t="shared" si="1"/>
        <v>0</v>
      </c>
      <c r="E23" s="289">
        <v>0</v>
      </c>
      <c r="F23" s="289">
        <v>0</v>
      </c>
      <c r="G23" s="321">
        <f t="shared" si="2"/>
        <v>0</v>
      </c>
      <c r="H23" s="289">
        <v>0</v>
      </c>
      <c r="I23" s="289">
        <v>0</v>
      </c>
      <c r="J23" s="321">
        <f t="shared" si="3"/>
        <v>0</v>
      </c>
      <c r="K23" s="289">
        <v>0</v>
      </c>
      <c r="L23" s="289">
        <v>0</v>
      </c>
      <c r="M23" s="289">
        <v>0</v>
      </c>
      <c r="N23" s="289">
        <v>0</v>
      </c>
      <c r="O23" s="290">
        <v>0</v>
      </c>
      <c r="P23" s="290">
        <v>0</v>
      </c>
      <c r="Q23" s="289">
        <v>0</v>
      </c>
      <c r="R23" s="293">
        <v>0</v>
      </c>
    </row>
    <row r="24" spans="1:18" s="74" customFormat="1" ht="30" customHeight="1" thickBot="1">
      <c r="A24" s="40" t="s">
        <v>38</v>
      </c>
      <c r="B24" s="289">
        <v>0</v>
      </c>
      <c r="C24" s="289">
        <v>0</v>
      </c>
      <c r="D24" s="321">
        <f t="shared" si="1"/>
        <v>0</v>
      </c>
      <c r="E24" s="289">
        <v>0</v>
      </c>
      <c r="F24" s="289">
        <v>0</v>
      </c>
      <c r="G24" s="321">
        <f t="shared" si="2"/>
        <v>0</v>
      </c>
      <c r="H24" s="289">
        <v>0</v>
      </c>
      <c r="I24" s="289">
        <v>0</v>
      </c>
      <c r="J24" s="321">
        <f t="shared" si="3"/>
        <v>0</v>
      </c>
      <c r="K24" s="289">
        <v>0</v>
      </c>
      <c r="L24" s="289">
        <v>0</v>
      </c>
      <c r="M24" s="289">
        <v>0</v>
      </c>
      <c r="N24" s="289">
        <v>0</v>
      </c>
      <c r="O24" s="290">
        <v>0</v>
      </c>
      <c r="P24" s="290">
        <v>0</v>
      </c>
      <c r="Q24" s="289">
        <v>0</v>
      </c>
      <c r="R24" s="293">
        <v>0</v>
      </c>
    </row>
    <row r="25" spans="1:18" s="72" customFormat="1" ht="12.75" customHeight="1">
      <c r="A25" s="101" t="s">
        <v>158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404" t="s">
        <v>28</v>
      </c>
      <c r="R25" s="404"/>
    </row>
  </sheetData>
  <mergeCells count="13">
    <mergeCell ref="Q25:R25"/>
    <mergeCell ref="A4:I4"/>
    <mergeCell ref="J4:R4"/>
    <mergeCell ref="A8:A9"/>
    <mergeCell ref="B8:B9"/>
    <mergeCell ref="C8:C9"/>
    <mergeCell ref="D8:F8"/>
    <mergeCell ref="G8:I8"/>
    <mergeCell ref="J8:L8"/>
    <mergeCell ref="N8:O8"/>
    <mergeCell ref="P8:P9"/>
    <mergeCell ref="Q8:Q9"/>
    <mergeCell ref="R8:R9"/>
  </mergeCells>
  <phoneticPr fontId="32" type="noConversion"/>
  <printOptions gridLinesSet="0"/>
  <pageMargins left="0.70866141732283472" right="0.70866141732283472" top="0.78740157480314965" bottom="0.78740157480314965" header="0.51181102362204722" footer="0.51181102362204722"/>
  <pageSetup paperSize="9" pageOrder="overThenDown" orientation="portrait" r:id="rId1"/>
  <headerFooter alignWithMargins="0"/>
  <colBreaks count="1" manualBreakCount="1">
    <brk id="18" max="16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 지정된 범위</vt:lpstr>
      </vt:variant>
      <vt:variant>
        <vt:i4>14</vt:i4>
      </vt:variant>
    </vt:vector>
  </HeadingPairs>
  <TitlesOfParts>
    <vt:vector size="31" baseType="lpstr">
      <vt:lpstr>333</vt:lpstr>
      <vt:lpstr>1.학교 총 개황</vt:lpstr>
      <vt:lpstr>2.유치원</vt:lpstr>
      <vt:lpstr>3.초등학교</vt:lpstr>
      <vt:lpstr>4.중학교-가.중학교(국공립)</vt:lpstr>
      <vt:lpstr>4.중학교-나.중학교(사립)</vt:lpstr>
      <vt:lpstr>5.고등학교-가.일반고등학교(국공립)</vt:lpstr>
      <vt:lpstr>5.고등학교-나.일반고등학교(사립)</vt:lpstr>
      <vt:lpstr>6.특성화고등학교(국공립)</vt:lpstr>
      <vt:lpstr>7.적령아동 취학(입학상황)</vt:lpstr>
      <vt:lpstr>8.사설학원</vt:lpstr>
      <vt:lpstr>9.공공도서관</vt:lpstr>
      <vt:lpstr>10.문화재</vt:lpstr>
      <vt:lpstr>11.문화공간</vt:lpstr>
      <vt:lpstr>12.체육시설(공공,신고등록)</vt:lpstr>
      <vt:lpstr>13.청소년 수련시설</vt:lpstr>
      <vt:lpstr>14.언론매체</vt:lpstr>
      <vt:lpstr>'10.문화재'!Print_Area</vt:lpstr>
      <vt:lpstr>'11.문화공간'!Print_Area</vt:lpstr>
      <vt:lpstr>'13.청소년 수련시설'!Print_Area</vt:lpstr>
      <vt:lpstr>'14.언론매체'!Print_Area</vt:lpstr>
      <vt:lpstr>'2.유치원'!Print_Area</vt:lpstr>
      <vt:lpstr>'3.초등학교'!Print_Area</vt:lpstr>
      <vt:lpstr>'333'!Print_Area</vt:lpstr>
      <vt:lpstr>'4.중학교-가.중학교(국공립)'!Print_Area</vt:lpstr>
      <vt:lpstr>'4.중학교-나.중학교(사립)'!Print_Area</vt:lpstr>
      <vt:lpstr>'5.고등학교-가.일반고등학교(국공립)'!Print_Area</vt:lpstr>
      <vt:lpstr>'5.고등학교-나.일반고등학교(사립)'!Print_Area</vt:lpstr>
      <vt:lpstr>'7.적령아동 취학(입학상황)'!Print_Area</vt:lpstr>
      <vt:lpstr>'8.사설학원'!Print_Area</vt:lpstr>
      <vt:lpstr>'9.공공도서관'!Print_Area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기감실</dc:creator>
  <cp:lastModifiedBy>yd</cp:lastModifiedBy>
  <cp:lastPrinted>2026-04-02T12:46:17Z</cp:lastPrinted>
  <dcterms:created xsi:type="dcterms:W3CDTF">2013-01-09T01:48:46Z</dcterms:created>
  <dcterms:modified xsi:type="dcterms:W3CDTF">2026-04-14T07:54:13Z</dcterms:modified>
</cp:coreProperties>
</file>